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令和４年度\★係使用様式\"/>
    </mc:Choice>
  </mc:AlternateContent>
  <xr:revisionPtr revIDLastSave="0" documentId="13_ncr:1_{76D061CF-34B6-4FA8-8F6E-5542D89A156D}" xr6:coauthVersionLast="36" xr6:coauthVersionMax="36" xr10:uidLastSave="{00000000-0000-0000-0000-000000000000}"/>
  <bookViews>
    <workbookView xWindow="0" yWindow="0" windowWidth="28776" windowHeight="12372" tabRatio="677" firstSheet="2" activeTab="5" xr2:uid="{00000000-000D-0000-FFFF-FFFF00000000}"/>
  </bookViews>
  <sheets>
    <sheet name="基礎情報入力シート" sheetId="9" r:id="rId1"/>
    <sheet name="【２か月前提出】活動計画書" sheetId="4" r:id="rId2"/>
    <sheet name="【２か月前提出】活動計画書 (３泊目以降)" sheetId="14" r:id="rId3"/>
    <sheet name="記入方法(活動計画書)" sheetId="13" r:id="rId4"/>
    <sheet name="【１か月前提出】アレルギー対応連絡票" sheetId="11" r:id="rId5"/>
    <sheet name="【１週間前提出】海活動の参加者名簿" sheetId="10" r:id="rId6"/>
    <sheet name="【１週間前提出】利用者名簿" sheetId="12" r:id="rId7"/>
    <sheet name="【退所時提出】検温実施記録表" sheetId="16" r:id="rId8"/>
  </sheets>
  <definedNames>
    <definedName name="_xlnm._FilterDatabase" localSheetId="5" hidden="1">【１週間前提出】海活動の参加者名簿!$O$11:$S$11</definedName>
    <definedName name="_xlnm._FilterDatabase" localSheetId="6" hidden="1">【１週間前提出】利用者名簿!$A$1:$W$112</definedName>
    <definedName name="_xlnm._FilterDatabase" localSheetId="1" hidden="1">【２か月前提出】活動計画書!$D$1:$AW$59</definedName>
    <definedName name="_xlnm._FilterDatabase" localSheetId="2" hidden="1">'【２か月前提出】活動計画書 (３泊目以降)'!$D$1:$AW$59</definedName>
    <definedName name="_xlnm._FilterDatabase" localSheetId="3" hidden="1">'記入方法(活動計画書)'!$E$1:$AT$59</definedName>
    <definedName name="_xlnm.Print_Area" localSheetId="4">【１か月前提出】アレルギー対応連絡票!$C$1:$K$42</definedName>
    <definedName name="_xlnm.Print_Area" localSheetId="5">【１週間前提出】海活動の参加者名簿!$C$1:$S$61</definedName>
    <definedName name="_xlnm.Print_Area" localSheetId="6">【１週間前提出】利用者名簿!$C$1:$W$112</definedName>
    <definedName name="_xlnm.Print_Area" localSheetId="1">【２か月前提出】活動計画書!$D$1:$AW$67</definedName>
    <definedName name="_xlnm.Print_Area" localSheetId="2">'【２か月前提出】活動計画書 (３泊目以降)'!$D$1:$AW$67</definedName>
    <definedName name="_xlnm.Print_Area" localSheetId="7">【退所時提出】検温実施記録表!$A$1:$U$113</definedName>
    <definedName name="_xlnm.Print_Area" localSheetId="3">'記入方法(活動計画書)'!$E$1:$CJ$67</definedName>
  </definedNames>
  <calcPr calcId="191029"/>
</workbook>
</file>

<file path=xl/calcChain.xml><?xml version="1.0" encoding="utf-8"?>
<calcChain xmlns="http://schemas.openxmlformats.org/spreadsheetml/2006/main">
  <c r="O20" i="14" l="1"/>
  <c r="K20" i="14"/>
  <c r="S19" i="14"/>
  <c r="S18" i="14"/>
  <c r="S17" i="14"/>
  <c r="S16" i="14"/>
  <c r="S15" i="14"/>
  <c r="S14" i="14"/>
  <c r="O20" i="4"/>
  <c r="K20" i="4"/>
  <c r="S20" i="4" s="1"/>
  <c r="S15" i="4"/>
  <c r="S16" i="4"/>
  <c r="S17" i="4"/>
  <c r="S18" i="4"/>
  <c r="S19" i="4"/>
  <c r="S14" i="4"/>
  <c r="T18" i="13"/>
  <c r="T17" i="13"/>
  <c r="T16" i="13"/>
  <c r="T15" i="13"/>
  <c r="T14" i="13"/>
  <c r="S20" i="14" l="1"/>
  <c r="D36" i="16" l="1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 l="1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Q3" i="16"/>
  <c r="K3" i="16"/>
  <c r="E3" i="16"/>
  <c r="E3" i="12"/>
  <c r="B29" i="14" l="1"/>
  <c r="AE6" i="14" s="1"/>
  <c r="B31" i="14"/>
  <c r="B27" i="14"/>
  <c r="B25" i="14"/>
  <c r="AA12" i="14" s="1"/>
  <c r="B23" i="14"/>
  <c r="J12" i="14" s="1"/>
  <c r="B21" i="14"/>
  <c r="AA11" i="14" s="1"/>
  <c r="B19" i="14"/>
  <c r="J11" i="14" s="1"/>
  <c r="B17" i="14"/>
  <c r="B15" i="14"/>
  <c r="B11" i="14"/>
  <c r="Q10" i="14"/>
  <c r="H10" i="14"/>
  <c r="AA9" i="14"/>
  <c r="B7" i="14"/>
  <c r="G9" i="14" s="1"/>
  <c r="AE4" i="14"/>
  <c r="B3" i="14"/>
  <c r="G5" i="14" s="1"/>
  <c r="B1" i="14"/>
  <c r="AU3" i="14" s="1"/>
  <c r="B29" i="4"/>
  <c r="B5" i="9"/>
  <c r="B13" i="9"/>
  <c r="B9" i="9"/>
  <c r="AI15" i="14" l="1"/>
  <c r="AF15" i="14"/>
  <c r="AD15" i="14"/>
  <c r="AI13" i="14"/>
  <c r="AF13" i="14"/>
  <c r="AD13" i="14"/>
  <c r="AK6" i="14"/>
  <c r="AV4" i="14"/>
  <c r="D27" i="14"/>
  <c r="AK4" i="14"/>
  <c r="D39" i="14"/>
  <c r="AO4" i="14"/>
  <c r="D23" i="14"/>
  <c r="D35" i="14"/>
  <c r="D44" i="14"/>
  <c r="AI3" i="14"/>
  <c r="AO3" i="14"/>
  <c r="B13" i="14"/>
  <c r="AA8" i="14" s="1"/>
  <c r="B9" i="14"/>
  <c r="G8" i="14" s="1"/>
  <c r="B5" i="14"/>
  <c r="G4" i="14" s="1"/>
  <c r="D51" i="14"/>
  <c r="D47" i="14"/>
  <c r="AO6" i="14"/>
  <c r="D56" i="14"/>
  <c r="AV6" i="14"/>
  <c r="D32" i="14"/>
  <c r="I29" i="10"/>
  <c r="I27" i="10"/>
  <c r="AV6" i="4" l="1"/>
  <c r="B27" i="4"/>
  <c r="D39" i="4" l="1"/>
  <c r="D27" i="4"/>
  <c r="D51" i="4"/>
  <c r="AE6" i="4"/>
  <c r="AK6" i="4"/>
  <c r="AO6" i="4"/>
  <c r="B5" i="12"/>
  <c r="S3" i="12" s="1"/>
  <c r="B3" i="12"/>
  <c r="J3" i="12" s="1"/>
  <c r="B1" i="12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E32" i="13" l="1"/>
  <c r="E44" i="13"/>
  <c r="E35" i="13"/>
  <c r="E39" i="13"/>
  <c r="H4" i="13"/>
  <c r="C1" i="13"/>
  <c r="AI3" i="13" s="1"/>
  <c r="E56" i="13"/>
  <c r="AB12" i="13"/>
  <c r="E23" i="13"/>
  <c r="I10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E15" i="13" s="1"/>
  <c r="AF6" i="13"/>
  <c r="AS4" i="13"/>
  <c r="AL13" i="13" s="1"/>
  <c r="AM4" i="13"/>
  <c r="AH13" i="13" s="1"/>
  <c r="AJ4" i="13"/>
  <c r="AE13" i="13" s="1"/>
  <c r="AF4" i="13"/>
  <c r="H5" i="13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25" i="4"/>
  <c r="B7" i="4"/>
  <c r="B9" i="4"/>
  <c r="B11" i="4"/>
  <c r="B13" i="4"/>
  <c r="B15" i="4"/>
  <c r="B17" i="4"/>
  <c r="B19" i="4"/>
  <c r="B21" i="4"/>
  <c r="B23" i="4"/>
  <c r="B31" i="4"/>
  <c r="B5" i="4"/>
  <c r="B3" i="4"/>
  <c r="AI15" i="4" l="1"/>
  <c r="AD15" i="4"/>
  <c r="AD13" i="4"/>
  <c r="AF13" i="4"/>
  <c r="AI13" i="4"/>
  <c r="AF15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J21" i="10" s="1"/>
  <c r="D47" i="4" l="1"/>
  <c r="D44" i="4"/>
  <c r="D35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J2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▼を押して選択してください。</t>
        </r>
      </text>
    </comment>
    <comment ref="T2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▼を押して選択してください。</t>
        </r>
      </text>
    </comment>
    <comment ref="J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J2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▼を押して、選択してください。</t>
        </r>
      </text>
    </comment>
    <comment ref="T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▼を押して、選択してください。</t>
        </r>
      </text>
    </comment>
    <comment ref="J25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<sst xmlns="http://schemas.openxmlformats.org/spreadsheetml/2006/main" count="1563" uniqueCount="371">
  <si>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</si>
  <si>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</si>
  <si>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</si>
  <si>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</si>
  <si>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</si>
  <si>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</si>
  <si>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</si>
  <si>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</si>
  <si>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</si>
  <si>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</si>
  <si>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</si>
  <si>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</si>
  <si>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</si>
  <si>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</si>
  <si>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</si>
  <si>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</si>
  <si>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</si>
  <si>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</si>
  <si>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</si>
  <si>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</si>
  <si>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</si>
  <si>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</si>
  <si>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</si>
  <si>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</si>
  <si>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</si>
  <si>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</si>
  <si>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</si>
  <si>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</si>
  <si>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</si>
  <si>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</si>
  <si>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</si>
  <si>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</si>
  <si>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</si>
  <si>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</si>
  <si>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</si>
  <si>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</si>
  <si>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</si>
  <si>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</si>
  <si>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</si>
  <si>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</si>
  <si>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</si>
  <si>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</si>
  <si>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</si>
  <si>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</si>
  <si>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</si>
  <si>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</si>
  <si>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</si>
  <si>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</si>
  <si>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</si>
  <si>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</si>
  <si>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</si>
  <si>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</si>
  <si>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</si>
  <si>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</si>
  <si>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</si>
  <si>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</si>
  <si>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</si>
  <si>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</si>
  <si>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</si>
  <si>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</si>
  <si>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</si>
  <si>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</si>
  <si>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</si>
  <si>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</si>
  <si>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</si>
  <si>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</si>
  <si>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</si>
  <si>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</si>
  <si>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</si>
  <si>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</si>
  <si>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</si>
  <si>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</si>
  <si>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</si>
  <si>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</si>
  <si>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</si>
  <si>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</si>
  <si>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</si>
  <si>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</si>
  <si>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</si>
  <si>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</si>
  <si>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</si>
  <si>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</si>
  <si>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</si>
  <si>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</si>
  <si>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</si>
  <si>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</si>
  <si>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</si>
  <si>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</si>
  <si>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</si>
  <si>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</si>
  <si>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</si>
  <si>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</si>
  <si>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</si>
  <si>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</si>
  <si>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</si>
  <si>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</si>
  <si>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</si>
  <si>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</si>
  <si>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</si>
  <si>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</si>
  <si>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</si>
  <si>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</si>
  <si>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</si>
  <si>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</si>
  <si>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</si>
  <si>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</si>
  <si>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</si>
  <si>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</si>
  <si>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</si>
  <si>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</si>
  <si>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</si>
  <si>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</si>
  <si>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</si>
  <si>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</si>
  <si>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</si>
  <si>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</si>
  <si>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</si>
  <si>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</si>
  <si>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</si>
  <si>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</si>
  <si>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</si>
  <si>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</si>
  <si>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</si>
  <si>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</si>
  <si>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</si>
  <si>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</si>
  <si>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</si>
  <si>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</si>
  <si>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</si>
  <si>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</si>
  <si>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</si>
  <si>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</si>
  <si>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</si>
  <si>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</si>
  <si>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</si>
  <si>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</si>
  <si>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</si>
  <si>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</si>
  <si>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</si>
  <si>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</si>
  <si>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</si>
  <si>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</si>
  <si>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</si>
  <si>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</si>
  <si>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</si>
  <si>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</si>
  <si>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</si>
  <si>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</si>
  <si>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</si>
  <si>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</si>
  <si>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</si>
  <si>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</si>
  <si>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</si>
  <si>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</si>
  <si>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</si>
  <si>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</si>
  <si>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</si>
  <si>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</si>
  <si>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</si>
  <si>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ミニおにぎり弁当</t>
    <rPh sb="6" eb="8">
      <t>ベントウ</t>
    </rPh>
    <phoneticPr fontId="1"/>
  </si>
  <si>
    <t>焼肉セット</t>
    <rPh sb="0" eb="2">
      <t>ヤキニク</t>
    </rPh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</si>
  <si>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</si>
  <si>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</si>
  <si>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</si>
  <si>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</si>
  <si>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</si>
  <si>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</si>
  <si>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</si>
  <si>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</si>
  <si>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</si>
  <si>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</si>
  <si>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</si>
  <si>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</si>
  <si>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</si>
  <si>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</si>
  <si>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</si>
  <si>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</si>
  <si>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</si>
  <si>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</si>
  <si>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</si>
  <si>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</si>
  <si>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</si>
  <si>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</si>
  <si>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</si>
  <si>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</si>
  <si>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</si>
  <si>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</si>
  <si>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</si>
  <si>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</si>
  <si>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</si>
  <si>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</si>
  <si>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</si>
  <si>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</si>
  <si>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</si>
  <si>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</si>
  <si>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</si>
  <si>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</si>
  <si>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</si>
  <si>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</si>
  <si>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</si>
  <si>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</si>
  <si>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</si>
  <si>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</si>
  <si>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</si>
  <si>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</si>
  <si>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</si>
  <si>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</si>
  <si>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</si>
  <si>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</si>
  <si>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</si>
  <si>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</si>
  <si>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</si>
  <si>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</si>
  <si>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</si>
  <si>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</si>
  <si>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</si>
  <si>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</si>
  <si>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</si>
  <si>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</si>
  <si>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</si>
  <si>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</si>
  <si>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</si>
  <si>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</si>
  <si>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</si>
  <si>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</si>
  <si>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</si>
  <si>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</si>
  <si>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</si>
  <si>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</si>
  <si>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</si>
  <si>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</si>
  <si>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</si>
  <si>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</si>
  <si>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</si>
  <si>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</si>
  <si>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</si>
  <si>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</si>
  <si>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</si>
  <si>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</si>
  <si>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</si>
  <si>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</si>
  <si>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</si>
  <si>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</si>
  <si>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</si>
  <si>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</si>
  <si>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</si>
  <si>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</si>
  <si>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</si>
  <si>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</si>
  <si>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</si>
  <si>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</si>
  <si>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</si>
  <si>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</si>
  <si>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</si>
  <si>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</si>
  <si>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</si>
  <si>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</si>
  <si>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</si>
  <si>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</si>
  <si>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</si>
  <si>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</si>
  <si>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</si>
  <si>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</si>
  <si>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</si>
  <si>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</si>
  <si>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</si>
  <si>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</si>
  <si>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</si>
  <si>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</si>
  <si>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</si>
  <si>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</si>
  <si>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</si>
  <si>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</si>
  <si>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</si>
  <si>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</si>
  <si>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</si>
  <si>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</si>
  <si>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</si>
  <si>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</si>
  <si>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</si>
  <si>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</si>
  <si>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</si>
  <si>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</si>
  <si>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</si>
  <si>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</si>
  <si>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</si>
  <si>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</si>
  <si>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</si>
  <si>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</si>
  <si>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</si>
  <si>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</si>
  <si>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</si>
  <si>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</si>
  <si>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</si>
  <si>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</si>
  <si>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</si>
  <si>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</si>
  <si>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</si>
  <si>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</si>
  <si>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</si>
  <si>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</si>
  <si>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</si>
  <si>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</si>
  <si>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</si>
  <si>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</si>
  <si>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</si>
  <si>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</si>
  <si>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</si>
  <si>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</si>
  <si>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</si>
  <si>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</si>
  <si>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</si>
  <si>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</si>
  <si>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</si>
  <si>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</si>
  <si>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</si>
  <si>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</si>
  <si>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</si>
  <si>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</si>
  <si>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</si>
  <si>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</si>
  <si>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</si>
  <si>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</si>
  <si>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</si>
  <si>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</si>
  <si>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</si>
  <si>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</si>
  <si>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</si>
  <si>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</si>
  <si>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</si>
  <si>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</si>
  <si>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</si>
  <si>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</si>
  <si>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</si>
  <si>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</si>
  <si>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1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</si>
  <si>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1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</si>
  <si>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</si>
  <si>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</si>
  <si>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</si>
  <si>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</si>
  <si>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</si>
  <si>
    <t>洋風幕ノ内弁当</t>
    <rPh sb="0" eb="2">
      <t>ヨウフウ</t>
    </rPh>
    <rPh sb="2" eb="3">
      <t>マク</t>
    </rPh>
    <rPh sb="4" eb="5">
      <t>ウチ</t>
    </rPh>
    <rPh sb="5" eb="7">
      <t>ベントウ</t>
    </rPh>
    <phoneticPr fontId="1"/>
  </si>
  <si>
    <t>和風幕ノ内弁当</t>
    <rPh sb="0" eb="2">
      <t>ワフウ</t>
    </rPh>
    <rPh sb="2" eb="3">
      <t>マク</t>
    </rPh>
    <rPh sb="4" eb="5">
      <t>ウチ</t>
    </rPh>
    <rPh sb="5" eb="7">
      <t>ベントウ</t>
    </rPh>
    <phoneticPr fontId="1"/>
  </si>
  <si>
    <t>男 ・女</t>
    <phoneticPr fontId="1"/>
  </si>
  <si>
    <t>給茶なし</t>
  </si>
  <si>
    <t>9：30発(クルージング)</t>
    <rPh sb="4" eb="5">
      <t>ハツ</t>
    </rPh>
    <phoneticPr fontId="23"/>
  </si>
  <si>
    <t>10：45発(クルージング)　</t>
    <rPh sb="5" eb="6">
      <t>ハツ</t>
    </rPh>
    <phoneticPr fontId="23"/>
  </si>
  <si>
    <t>13：30発(クルージング)　</t>
    <rPh sb="5" eb="6">
      <t>ハツ</t>
    </rPh>
    <phoneticPr fontId="23"/>
  </si>
  <si>
    <t>14：45発(クルージング)　</t>
    <rPh sb="5" eb="6">
      <t>ハツ</t>
    </rPh>
    <phoneticPr fontId="23"/>
  </si>
  <si>
    <t>シチューセット</t>
    <phoneticPr fontId="1"/>
  </si>
  <si>
    <t>ピザセット</t>
    <phoneticPr fontId="1"/>
  </si>
  <si>
    <t>カートンドッグ</t>
    <phoneticPr fontId="1"/>
  </si>
  <si>
    <t>カレーセット</t>
    <phoneticPr fontId="1"/>
  </si>
  <si>
    <t>有・無</t>
    <rPh sb="0" eb="1">
      <t>ア</t>
    </rPh>
    <rPh sb="2" eb="3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</si>
  <si>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</si>
  <si>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</si>
  <si>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</si>
  <si>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活　動　内　容　　　※入退所は9時～16時まで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</si>
  <si>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給茶なし</t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</si>
  <si>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11"/>
  </si>
  <si>
    <t>弁当</t>
    <rPh sb="0" eb="2">
      <t>ベントウ</t>
    </rPh>
    <phoneticPr fontId="1"/>
  </si>
  <si>
    <t>給茶なし</t>
    <rPh sb="0" eb="1">
      <t>キュウ</t>
    </rPh>
    <rPh sb="1" eb="2">
      <t>チャ</t>
    </rPh>
    <phoneticPr fontId="1"/>
  </si>
  <si>
    <t>野炊</t>
    <rPh sb="0" eb="1">
      <t>ノ</t>
    </rPh>
    <rPh sb="1" eb="2">
      <t>スイ</t>
    </rPh>
    <phoneticPr fontId="1"/>
  </si>
  <si>
    <t>弁当・野炊なし</t>
  </si>
  <si>
    <t>弁当・野炊なし</t>
    <rPh sb="0" eb="2">
      <t>ベントウ</t>
    </rPh>
    <rPh sb="3" eb="4">
      <t>ノ</t>
    </rPh>
    <rPh sb="4" eb="5">
      <t>スイ</t>
    </rPh>
    <phoneticPr fontId="1"/>
  </si>
  <si>
    <t>弁当・野炊なし</t>
    <phoneticPr fontId="1"/>
  </si>
  <si>
    <t>弁当・野炊なし</t>
    <phoneticPr fontId="1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</si>
  <si>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11"/>
  </si>
  <si>
    <t>【送付先】　コンパスグループ・ジャパン株式会社室戸店
（室戸青少年自然の家　食堂）</t>
    <rPh sb="1" eb="3">
      <t>ソウフ</t>
    </rPh>
    <rPh sb="3" eb="4">
      <t>サキ</t>
    </rPh>
    <phoneticPr fontId="1"/>
  </si>
  <si>
    <t>午前・午後</t>
    <rPh sb="0" eb="2">
      <t>ゴゼン</t>
    </rPh>
    <rPh sb="3" eb="5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</si>
</sst>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  <numFmt numFmtId="184" formatCode="#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2"/>
      <name val="ＤＦ特太ゴシック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572">
    <xf numFmtId="0" fontId="0" fillId="0" borderId="0" xfId="0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35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0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35" fillId="0" borderId="0" xfId="1" applyFont="1" applyFill="1" applyAlignment="1" applyProtection="1">
      <alignment horizontal="center" vertical="center"/>
      <protection locked="0"/>
    </xf>
    <xf numFmtId="0" fontId="35" fillId="0" borderId="0" xfId="1" applyFont="1" applyFill="1" applyProtection="1">
      <alignment vertical="center"/>
      <protection locked="0"/>
    </xf>
    <xf numFmtId="0" fontId="35" fillId="0" borderId="0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Border="1" applyProtection="1">
      <alignment vertical="center"/>
      <protection locked="0"/>
    </xf>
    <xf numFmtId="0" fontId="37" fillId="0" borderId="95" xfId="1" applyFont="1" applyFill="1" applyBorder="1" applyAlignment="1" applyProtection="1">
      <alignment horizontal="center" vertical="center"/>
      <protection locked="0"/>
    </xf>
    <xf numFmtId="0" fontId="35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37" fillId="0" borderId="55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vertical="center"/>
      <protection locked="0"/>
    </xf>
    <xf numFmtId="0" fontId="35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35" fillId="0" borderId="3" xfId="1" applyFont="1" applyFill="1" applyBorder="1" applyAlignment="1" applyProtection="1">
      <alignment vertical="center"/>
      <protection locked="0"/>
    </xf>
    <xf numFmtId="0" fontId="35" fillId="0" borderId="4" xfId="1" applyFont="1" applyFill="1" applyBorder="1" applyAlignment="1" applyProtection="1">
      <alignment vertical="center"/>
      <protection locked="0"/>
    </xf>
    <xf numFmtId="0" fontId="35" fillId="6" borderId="1" xfId="1" applyFont="1" applyFill="1" applyBorder="1" applyAlignment="1" applyProtection="1">
      <alignment vertical="center"/>
      <protection locked="0"/>
    </xf>
    <xf numFmtId="0" fontId="35" fillId="6" borderId="5" xfId="1" applyFont="1" applyFill="1" applyBorder="1" applyAlignment="1" applyProtection="1">
      <alignment vertical="center"/>
      <protection locked="0"/>
    </xf>
    <xf numFmtId="0" fontId="35" fillId="6" borderId="3" xfId="1" applyFont="1" applyFill="1" applyBorder="1" applyAlignment="1" applyProtection="1">
      <alignment vertical="center"/>
      <protection locked="0"/>
    </xf>
    <xf numFmtId="0" fontId="35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0" fontId="35" fillId="0" borderId="268" xfId="1" applyFont="1" applyFill="1" applyBorder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vertical="center"/>
      <protection locked="0"/>
    </xf>
    <xf numFmtId="0" fontId="44" fillId="0" borderId="64" xfId="1" applyFont="1" applyFill="1" applyBorder="1" applyAlignment="1" applyProtection="1">
      <alignment vertical="center"/>
      <protection locked="0"/>
    </xf>
    <xf numFmtId="0" fontId="44" fillId="0" borderId="0" xfId="1" applyFont="1" applyFill="1" applyBorder="1" applyAlignment="1" applyProtection="1">
      <alignment vertical="center"/>
      <protection locked="0"/>
    </xf>
    <xf numFmtId="182" fontId="37" fillId="0" borderId="49" xfId="1" applyNumberFormat="1" applyFont="1" applyFill="1" applyBorder="1" applyAlignment="1" applyProtection="1">
      <alignment vertical="center" shrinkToFit="1"/>
      <protection locked="0"/>
    </xf>
    <xf numFmtId="182" fontId="37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44" xfId="0" applyNumberFormat="1" applyFont="1" applyFill="1" applyBorder="1" applyAlignment="1">
      <alignment vertical="center"/>
    </xf>
    <xf numFmtId="14" fontId="2" fillId="0" borderId="45" xfId="0" applyNumberFormat="1" applyFont="1" applyFill="1" applyBorder="1" applyAlignment="1">
      <alignment vertical="center"/>
    </xf>
    <xf numFmtId="14" fontId="2" fillId="0" borderId="49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7" fillId="0" borderId="64" xfId="1" applyFont="1" applyFill="1" applyBorder="1" applyAlignment="1" applyProtection="1">
      <alignment vertical="center" wrapText="1"/>
      <protection locked="0"/>
    </xf>
    <xf numFmtId="0" fontId="37" fillId="0" borderId="49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 applyProtection="1">
      <alignment vertical="center" wrapText="1"/>
      <protection locked="0"/>
    </xf>
    <xf numFmtId="0" fontId="37" fillId="0" borderId="49" xfId="1" applyFont="1" applyFill="1" applyBorder="1" applyAlignment="1" applyProtection="1">
      <alignment vertical="center"/>
      <protection locked="0"/>
    </xf>
    <xf numFmtId="0" fontId="37" fillId="0" borderId="0" xfId="1" applyFont="1" applyFill="1" applyBorder="1" applyAlignment="1" applyProtection="1">
      <alignment vertical="center"/>
      <protection locked="0"/>
    </xf>
    <xf numFmtId="0" fontId="35" fillId="0" borderId="0" xfId="1" applyFont="1" applyBorder="1">
      <alignment vertical="center"/>
    </xf>
    <xf numFmtId="0" fontId="13" fillId="0" borderId="156" xfId="2" applyFont="1" applyBorder="1" applyAlignment="1" applyProtection="1">
      <alignment horizontal="center" vertical="center"/>
      <protection locked="0"/>
    </xf>
    <xf numFmtId="0" fontId="40" fillId="0" borderId="8" xfId="0" applyFont="1" applyBorder="1">
      <alignment vertical="center"/>
    </xf>
    <xf numFmtId="0" fontId="40" fillId="0" borderId="7" xfId="0" applyFont="1" applyBorder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>
      <alignment vertical="center"/>
    </xf>
    <xf numFmtId="0" fontId="40" fillId="0" borderId="50" xfId="0" applyFont="1" applyBorder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3" xfId="0" applyFont="1" applyBorder="1">
      <alignment vertical="center"/>
    </xf>
    <xf numFmtId="0" fontId="40" fillId="0" borderId="53" xfId="0" applyFont="1" applyBorder="1">
      <alignment vertical="center"/>
    </xf>
    <xf numFmtId="178" fontId="40" fillId="0" borderId="8" xfId="0" applyNumberFormat="1" applyFont="1" applyBorder="1" applyAlignment="1" applyProtection="1">
      <alignment vertical="center"/>
      <protection locked="0"/>
    </xf>
    <xf numFmtId="178" fontId="40" fillId="0" borderId="7" xfId="0" applyNumberFormat="1" applyFont="1" applyBorder="1" applyAlignment="1">
      <alignment vertical="center"/>
    </xf>
    <xf numFmtId="179" fontId="40" fillId="0" borderId="7" xfId="0" applyNumberFormat="1" applyFont="1" applyBorder="1" applyAlignment="1" applyProtection="1">
      <alignment vertical="center" shrinkToFit="1"/>
      <protection locked="0"/>
    </xf>
    <xf numFmtId="179" fontId="40" fillId="0" borderId="5" xfId="0" applyNumberFormat="1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40" fillId="0" borderId="7" xfId="0" applyFont="1" applyBorder="1" applyAlignment="1">
      <alignment horizontal="left" vertical="center"/>
    </xf>
    <xf numFmtId="0" fontId="23" fillId="0" borderId="51" xfId="0" applyFont="1" applyBorder="1" applyAlignment="1">
      <alignment vertical="center" shrinkToFi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 shrinkToFit="1"/>
    </xf>
    <xf numFmtId="0" fontId="40" fillId="0" borderId="121" xfId="0" applyFont="1" applyBorder="1" applyAlignment="1">
      <alignment horizontal="center" vertical="center"/>
    </xf>
    <xf numFmtId="0" fontId="51" fillId="0" borderId="0" xfId="2" applyFont="1" applyAlignment="1" applyProtection="1">
      <alignment horizontal="left" vertical="top"/>
      <protection locked="0"/>
    </xf>
    <xf numFmtId="0" fontId="52" fillId="0" borderId="0" xfId="2" applyFont="1" applyAlignment="1" applyProtection="1">
      <alignment horizontal="left" vertical="top" wrapText="1"/>
      <protection locked="0"/>
    </xf>
    <xf numFmtId="0" fontId="40" fillId="0" borderId="0" xfId="2" applyFont="1" applyAlignment="1" applyProtection="1">
      <alignment horizontal="left" vertical="top"/>
      <protection locked="0"/>
    </xf>
    <xf numFmtId="0" fontId="52" fillId="0" borderId="0" xfId="2" applyFont="1" applyAlignment="1" applyProtection="1">
      <alignment horizontal="left" vertical="center" wrapText="1"/>
      <protection locked="0"/>
    </xf>
    <xf numFmtId="0" fontId="52" fillId="0" borderId="0" xfId="2" applyFont="1" applyAlignment="1" applyProtection="1">
      <alignment horizontal="left" vertical="top"/>
      <protection locked="0"/>
    </xf>
    <xf numFmtId="0" fontId="40" fillId="0" borderId="0" xfId="2" applyFont="1" applyBorder="1" applyAlignment="1" applyProtection="1">
      <alignment horizontal="center" vertical="center"/>
      <protection locked="0"/>
    </xf>
    <xf numFmtId="0" fontId="48" fillId="0" borderId="96" xfId="2" applyFont="1" applyBorder="1" applyAlignment="1" applyProtection="1">
      <alignment horizontal="center" vertical="center" wrapText="1"/>
      <protection locked="0"/>
    </xf>
    <xf numFmtId="0" fontId="56" fillId="0" borderId="114" xfId="2" applyFont="1" applyBorder="1" applyAlignment="1" applyProtection="1">
      <alignment horizontal="center" vertical="center" wrapText="1"/>
      <protection locked="0"/>
    </xf>
    <xf numFmtId="0" fontId="52" fillId="0" borderId="123" xfId="2" applyFont="1" applyBorder="1" applyAlignment="1" applyProtection="1">
      <alignment horizontal="center" vertical="center" wrapText="1"/>
      <protection locked="0"/>
    </xf>
    <xf numFmtId="0" fontId="57" fillId="0" borderId="0" xfId="2" applyFont="1" applyBorder="1" applyAlignment="1" applyProtection="1">
      <alignment horizontal="center" vertical="center"/>
      <protection locked="0"/>
    </xf>
    <xf numFmtId="0" fontId="2" fillId="0" borderId="121" xfId="0" applyFont="1" applyFill="1" applyBorder="1" applyAlignment="1" applyProtection="1">
      <alignment horizontal="center" vertical="center"/>
    </xf>
    <xf numFmtId="0" fontId="40" fillId="0" borderId="123" xfId="2" applyFont="1" applyBorder="1" applyAlignment="1" applyProtection="1">
      <alignment horizontal="center" vertical="center" wrapText="1"/>
      <protection locked="0"/>
    </xf>
    <xf numFmtId="0" fontId="40" fillId="0" borderId="131" xfId="2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4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0" fillId="0" borderId="55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/>
    </xf>
    <xf numFmtId="0" fontId="40" fillId="0" borderId="7" xfId="0" applyFont="1" applyBorder="1" applyAlignment="1">
      <alignment horizontal="left" vertical="center"/>
    </xf>
    <xf numFmtId="0" fontId="40" fillId="0" borderId="7" xfId="0" applyFont="1" applyBorder="1">
      <alignment vertical="center"/>
    </xf>
    <xf numFmtId="0" fontId="40" fillId="0" borderId="51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49" fontId="40" fillId="0" borderId="5" xfId="0" applyNumberFormat="1" applyFont="1" applyBorder="1" applyAlignment="1">
      <alignment horizontal="center" vertical="center"/>
    </xf>
    <xf numFmtId="0" fontId="40" fillId="0" borderId="4" xfId="0" applyFont="1" applyBorder="1" applyAlignment="1" applyProtection="1">
      <alignment vertical="center"/>
      <protection locked="0"/>
    </xf>
    <xf numFmtId="0" fontId="40" fillId="0" borderId="5" xfId="0" applyFont="1" applyBorder="1" applyAlignment="1" applyProtection="1">
      <alignment vertical="center"/>
      <protection locked="0"/>
    </xf>
    <xf numFmtId="0" fontId="40" fillId="0" borderId="56" xfId="0" applyFont="1" applyBorder="1" applyAlignment="1" applyProtection="1">
      <alignment vertical="center"/>
      <protection locked="0"/>
    </xf>
    <xf numFmtId="0" fontId="40" fillId="0" borderId="5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wrapText="1"/>
    </xf>
    <xf numFmtId="0" fontId="40" fillId="0" borderId="9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 shrinkToFit="1"/>
    </xf>
    <xf numFmtId="0" fontId="40" fillId="0" borderId="11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111" xfId="0" applyFont="1" applyBorder="1" applyAlignment="1">
      <alignment horizontal="center" vertical="center" shrinkToFit="1"/>
    </xf>
    <xf numFmtId="181" fontId="40" fillId="0" borderId="233" xfId="0" applyNumberFormat="1" applyFont="1" applyBorder="1" applyAlignment="1" applyProtection="1">
      <alignment vertical="center" shrinkToFit="1"/>
      <protection locked="0"/>
    </xf>
    <xf numFmtId="181" fontId="40" fillId="0" borderId="234" xfId="0" applyNumberFormat="1" applyFont="1" applyBorder="1" applyAlignment="1" applyProtection="1">
      <alignment vertical="center" shrinkToFit="1"/>
      <protection locked="0"/>
    </xf>
    <xf numFmtId="0" fontId="40" fillId="0" borderId="115" xfId="0" applyFont="1" applyBorder="1" applyAlignment="1" applyProtection="1">
      <alignment horizontal="center" vertical="center" shrinkToFit="1"/>
      <protection locked="0"/>
    </xf>
    <xf numFmtId="0" fontId="40" fillId="0" borderId="116" xfId="0" applyFont="1" applyBorder="1" applyAlignment="1" applyProtection="1">
      <alignment horizontal="center" vertical="center" shrinkToFit="1"/>
      <protection locked="0"/>
    </xf>
    <xf numFmtId="181" fontId="40" fillId="0" borderId="217" xfId="0" applyNumberFormat="1" applyFont="1" applyBorder="1" applyAlignment="1" applyProtection="1">
      <alignment vertical="center" shrinkToFit="1"/>
      <protection locked="0"/>
    </xf>
    <xf numFmtId="181" fontId="40" fillId="0" borderId="24" xfId="0" applyNumberFormat="1" applyFont="1" applyBorder="1" applyAlignment="1" applyProtection="1">
      <alignment vertical="center" shrinkToFit="1"/>
      <protection locked="0"/>
    </xf>
    <xf numFmtId="0" fontId="38" fillId="0" borderId="167" xfId="0" applyFont="1" applyBorder="1" applyAlignment="1">
      <alignment horizontal="center" vertical="center" shrinkToFit="1"/>
    </xf>
    <xf numFmtId="0" fontId="38" fillId="0" borderId="166" xfId="0" applyFont="1" applyBorder="1" applyAlignment="1">
      <alignment horizontal="center" vertical="center" shrinkToFit="1"/>
    </xf>
    <xf numFmtId="0" fontId="38" fillId="0" borderId="254" xfId="0" applyFont="1" applyBorder="1" applyAlignment="1">
      <alignment horizontal="center" vertical="center" shrinkToFit="1"/>
    </xf>
    <xf numFmtId="0" fontId="40" fillId="0" borderId="38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center" vertical="center" shrinkToFit="1"/>
      <protection locked="0"/>
    </xf>
    <xf numFmtId="0" fontId="40" fillId="0" borderId="39" xfId="0" applyFont="1" applyBorder="1" applyAlignment="1" applyProtection="1">
      <alignment horizontal="center" vertical="center" shrinkToFit="1"/>
      <protection locked="0"/>
    </xf>
    <xf numFmtId="0" fontId="40" fillId="0" borderId="111" xfId="0" applyFont="1" applyBorder="1" applyAlignment="1" applyProtection="1">
      <alignment horizontal="center" vertical="center" shrinkToFit="1"/>
      <protection locked="0"/>
    </xf>
    <xf numFmtId="0" fontId="38" fillId="0" borderId="224" xfId="0" applyFont="1" applyBorder="1" applyAlignment="1">
      <alignment horizontal="center" vertical="center" wrapText="1" shrinkToFit="1"/>
    </xf>
    <xf numFmtId="0" fontId="38" fillId="0" borderId="225" xfId="0" applyFont="1" applyBorder="1" applyAlignment="1">
      <alignment horizontal="center" vertical="center" wrapText="1" shrinkToFit="1"/>
    </xf>
    <xf numFmtId="0" fontId="38" fillId="0" borderId="226" xfId="0" applyFont="1" applyBorder="1" applyAlignment="1">
      <alignment horizontal="center" vertical="center" wrapText="1" shrinkToFit="1"/>
    </xf>
    <xf numFmtId="0" fontId="40" fillId="0" borderId="213" xfId="0" applyFont="1" applyBorder="1" applyAlignment="1">
      <alignment horizontal="center" vertical="center" shrinkToFit="1"/>
    </xf>
    <xf numFmtId="0" fontId="40" fillId="0" borderId="193" xfId="0" applyFont="1" applyBorder="1" applyAlignment="1">
      <alignment horizontal="center" vertical="center" shrinkToFit="1"/>
    </xf>
    <xf numFmtId="0" fontId="40" fillId="0" borderId="140" xfId="0" applyFont="1" applyBorder="1" applyAlignment="1">
      <alignment horizontal="center" vertical="center" shrinkToFit="1"/>
    </xf>
    <xf numFmtId="0" fontId="40" fillId="0" borderId="142" xfId="0" applyFont="1" applyBorder="1" applyAlignment="1">
      <alignment horizontal="center" vertical="center" shrinkToFit="1"/>
    </xf>
    <xf numFmtId="0" fontId="40" fillId="0" borderId="186" xfId="0" applyFont="1" applyBorder="1" applyAlignment="1">
      <alignment horizontal="center" vertical="center" shrinkToFit="1"/>
    </xf>
    <xf numFmtId="0" fontId="40" fillId="0" borderId="216" xfId="0" applyFont="1" applyBorder="1" applyAlignment="1">
      <alignment horizontal="center" vertical="center" shrinkToFit="1"/>
    </xf>
    <xf numFmtId="0" fontId="40" fillId="0" borderId="188" xfId="0" applyFont="1" applyBorder="1" applyAlignment="1">
      <alignment horizontal="center" vertical="center" shrinkToFit="1"/>
    </xf>
    <xf numFmtId="0" fontId="40" fillId="0" borderId="187" xfId="0" applyFont="1" applyBorder="1" applyAlignment="1">
      <alignment horizontal="center" vertical="center" shrinkToFit="1"/>
    </xf>
    <xf numFmtId="0" fontId="40" fillId="0" borderId="11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179" fontId="40" fillId="0" borderId="49" xfId="0" applyNumberFormat="1" applyFont="1" applyBorder="1" applyAlignment="1">
      <alignment horizontal="center" vertical="center" shrinkToFit="1"/>
    </xf>
    <xf numFmtId="179" fontId="40" fillId="0" borderId="111" xfId="0" applyNumberFormat="1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 textRotation="255" shrinkToFit="1"/>
    </xf>
    <xf numFmtId="0" fontId="40" fillId="0" borderId="111" xfId="0" applyFont="1" applyBorder="1" applyAlignment="1">
      <alignment horizontal="center" vertical="center" textRotation="255" shrinkToFit="1"/>
    </xf>
    <xf numFmtId="0" fontId="38" fillId="0" borderId="115" xfId="0" applyFont="1" applyBorder="1" applyAlignment="1">
      <alignment horizontal="center" vertical="center" shrinkToFit="1"/>
    </xf>
    <xf numFmtId="0" fontId="38" fillId="0" borderId="116" xfId="0" applyFont="1" applyBorder="1" applyAlignment="1">
      <alignment horizontal="center" vertical="center" shrinkToFit="1"/>
    </xf>
    <xf numFmtId="0" fontId="38" fillId="0" borderId="121" xfId="0" applyFont="1" applyBorder="1" applyAlignment="1">
      <alignment horizontal="center" vertical="center" shrinkToFit="1"/>
    </xf>
    <xf numFmtId="181" fontId="40" fillId="0" borderId="219" xfId="0" applyNumberFormat="1" applyFont="1" applyBorder="1" applyAlignment="1" applyProtection="1">
      <alignment vertical="center" shrinkToFit="1"/>
      <protection locked="0"/>
    </xf>
    <xf numFmtId="181" fontId="40" fillId="0" borderId="220" xfId="0" applyNumberFormat="1" applyFont="1" applyBorder="1" applyAlignment="1" applyProtection="1">
      <alignment vertical="center" shrinkToFit="1"/>
      <protection locked="0"/>
    </xf>
    <xf numFmtId="0" fontId="40" fillId="0" borderId="215" xfId="0" applyFont="1" applyBorder="1" applyAlignment="1" applyProtection="1">
      <alignment horizontal="center" vertical="center" shrinkToFit="1"/>
      <protection locked="0"/>
    </xf>
    <xf numFmtId="0" fontId="40" fillId="0" borderId="221" xfId="0" applyFont="1" applyBorder="1" applyAlignment="1" applyProtection="1">
      <alignment horizontal="center" vertical="center" shrinkToFit="1"/>
      <protection locked="0"/>
    </xf>
    <xf numFmtId="0" fontId="40" fillId="0" borderId="121" xfId="0" applyFont="1" applyBorder="1" applyAlignment="1" applyProtection="1">
      <alignment horizontal="center" vertical="center" shrinkToFit="1"/>
      <protection locked="0"/>
    </xf>
    <xf numFmtId="0" fontId="40" fillId="0" borderId="40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81" xfId="0" applyFont="1" applyBorder="1" applyAlignment="1" applyProtection="1">
      <alignment horizontal="center" vertical="center" shrinkToFit="1"/>
      <protection locked="0"/>
    </xf>
    <xf numFmtId="0" fontId="40" fillId="0" borderId="99" xfId="0" applyFont="1" applyBorder="1" applyAlignment="1" applyProtection="1">
      <alignment horizontal="center" vertical="center" shrinkToFit="1"/>
      <protection locked="0"/>
    </xf>
    <xf numFmtId="0" fontId="40" fillId="0" borderId="52" xfId="0" applyFont="1" applyBorder="1" applyAlignment="1">
      <alignment horizontal="center" vertical="center" textRotation="255" shrinkToFit="1"/>
    </xf>
    <xf numFmtId="0" fontId="40" fillId="0" borderId="99" xfId="0" applyFont="1" applyBorder="1" applyAlignment="1">
      <alignment horizontal="center" vertical="center" textRotation="255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99" xfId="0" applyFont="1" applyBorder="1" applyAlignment="1">
      <alignment horizontal="center" vertical="center" shrinkToFit="1"/>
    </xf>
    <xf numFmtId="181" fontId="40" fillId="0" borderId="218" xfId="0" applyNumberFormat="1" applyFont="1" applyBorder="1" applyAlignment="1" applyProtection="1">
      <alignment vertical="center" shrinkToFit="1"/>
      <protection locked="0"/>
    </xf>
    <xf numFmtId="181" fontId="40" fillId="0" borderId="31" xfId="0" applyNumberFormat="1" applyFont="1" applyBorder="1" applyAlignment="1" applyProtection="1">
      <alignment vertical="center" shrinkToFit="1"/>
      <protection locked="0"/>
    </xf>
    <xf numFmtId="0" fontId="47" fillId="0" borderId="210" xfId="0" applyFont="1" applyBorder="1" applyAlignment="1">
      <alignment horizontal="center" vertical="center" shrinkToFit="1"/>
    </xf>
    <xf numFmtId="0" fontId="47" fillId="0" borderId="211" xfId="0" applyFont="1" applyBorder="1" applyAlignment="1">
      <alignment horizontal="center" vertical="center" shrinkToFit="1"/>
    </xf>
    <xf numFmtId="180" fontId="40" fillId="0" borderId="49" xfId="0" applyNumberFormat="1" applyFont="1" applyBorder="1" applyAlignment="1">
      <alignment horizontal="center" vertical="center" textRotation="255" shrinkToFit="1"/>
    </xf>
    <xf numFmtId="180" fontId="40" fillId="0" borderId="111" xfId="0" applyNumberFormat="1" applyFont="1" applyBorder="1" applyAlignment="1">
      <alignment horizontal="center" vertical="center" textRotation="255" shrinkToFit="1"/>
    </xf>
    <xf numFmtId="0" fontId="40" fillId="0" borderId="151" xfId="0" applyFont="1" applyBorder="1" applyAlignment="1">
      <alignment horizontal="center" vertical="center" shrinkToFit="1"/>
    </xf>
    <xf numFmtId="0" fontId="40" fillId="0" borderId="222" xfId="0" applyFont="1" applyBorder="1" applyAlignment="1">
      <alignment horizontal="center" vertical="center" shrinkToFit="1"/>
    </xf>
    <xf numFmtId="0" fontId="40" fillId="0" borderId="148" xfId="0" applyFont="1" applyBorder="1" applyAlignment="1">
      <alignment horizontal="center" vertical="center" shrinkToFit="1"/>
    </xf>
    <xf numFmtId="0" fontId="40" fillId="0" borderId="144" xfId="0" applyFont="1" applyBorder="1" applyAlignment="1">
      <alignment horizontal="center" vertical="center" shrinkToFit="1"/>
    </xf>
    <xf numFmtId="0" fontId="40" fillId="0" borderId="120" xfId="0" applyFont="1" applyBorder="1" applyAlignment="1">
      <alignment horizontal="center" vertical="center" shrinkToFit="1"/>
    </xf>
    <xf numFmtId="0" fontId="40" fillId="0" borderId="150" xfId="0" applyFont="1" applyBorder="1" applyAlignment="1">
      <alignment horizontal="center" vertical="center" shrinkToFit="1"/>
    </xf>
    <xf numFmtId="0" fontId="40" fillId="0" borderId="152" xfId="0" applyFont="1" applyBorder="1" applyAlignment="1">
      <alignment horizontal="center" vertical="center" shrinkToFit="1"/>
    </xf>
    <xf numFmtId="178" fontId="40" fillId="0" borderId="54" xfId="0" applyNumberFormat="1" applyFont="1" applyBorder="1" applyAlignment="1">
      <alignment horizontal="center" vertical="center" shrinkToFit="1"/>
    </xf>
    <xf numFmtId="0" fontId="40" fillId="0" borderId="107" xfId="0" applyFont="1" applyBorder="1" applyAlignment="1">
      <alignment horizontal="center" vertical="center" shrinkToFit="1"/>
    </xf>
    <xf numFmtId="0" fontId="40" fillId="0" borderId="235" xfId="0" applyFont="1" applyBorder="1" applyAlignment="1">
      <alignment horizontal="center" vertical="center" shrinkToFit="1"/>
    </xf>
    <xf numFmtId="0" fontId="40" fillId="0" borderId="162" xfId="0" applyFont="1" applyBorder="1" applyAlignment="1">
      <alignment horizontal="center" vertical="center" shrinkToFit="1"/>
    </xf>
    <xf numFmtId="0" fontId="40" fillId="0" borderId="236" xfId="0" applyFont="1" applyBorder="1" applyAlignment="1">
      <alignment horizontal="center" vertical="center" shrinkToFit="1"/>
    </xf>
    <xf numFmtId="0" fontId="40" fillId="0" borderId="116" xfId="0" applyFont="1" applyBorder="1" applyAlignment="1">
      <alignment horizontal="center" vertical="center" shrinkToFit="1"/>
    </xf>
    <xf numFmtId="0" fontId="40" fillId="0" borderId="121" xfId="0" applyFont="1" applyBorder="1" applyAlignment="1">
      <alignment horizontal="center" vertical="center" shrinkToFit="1"/>
    </xf>
    <xf numFmtId="0" fontId="40" fillId="0" borderId="215" xfId="0" applyFont="1" applyBorder="1" applyAlignment="1">
      <alignment horizontal="center" vertical="center" shrinkToFit="1"/>
    </xf>
    <xf numFmtId="0" fontId="40" fillId="0" borderId="223" xfId="0" applyFont="1" applyBorder="1" applyAlignment="1">
      <alignment horizontal="center" vertical="center" shrinkToFit="1"/>
    </xf>
    <xf numFmtId="0" fontId="47" fillId="0" borderId="257" xfId="0" applyFont="1" applyBorder="1" applyAlignment="1">
      <alignment horizontal="center" vertical="center" shrinkToFit="1"/>
    </xf>
    <xf numFmtId="0" fontId="47" fillId="0" borderId="100" xfId="0" applyFont="1" applyBorder="1" applyAlignment="1">
      <alignment horizontal="center" vertical="center" shrinkToFit="1"/>
    </xf>
    <xf numFmtId="0" fontId="40" fillId="0" borderId="115" xfId="0" applyFont="1" applyBorder="1" applyAlignment="1" applyProtection="1">
      <alignment horizontal="center" vertical="center"/>
      <protection locked="0"/>
    </xf>
    <xf numFmtId="0" fontId="40" fillId="0" borderId="116" xfId="0" applyFont="1" applyBorder="1" applyAlignment="1" applyProtection="1">
      <alignment horizontal="center" vertical="center"/>
      <protection locked="0"/>
    </xf>
    <xf numFmtId="0" fontId="40" fillId="0" borderId="151" xfId="0" applyFont="1" applyBorder="1" applyAlignment="1">
      <alignment horizontal="center" vertical="center"/>
    </xf>
    <xf numFmtId="0" fontId="40" fillId="0" borderId="222" xfId="0" applyFont="1" applyBorder="1" applyAlignment="1">
      <alignment horizontal="center" vertical="center"/>
    </xf>
    <xf numFmtId="0" fontId="40" fillId="0" borderId="148" xfId="0" applyFont="1" applyBorder="1" applyAlignment="1">
      <alignment horizontal="center" vertical="center"/>
    </xf>
    <xf numFmtId="178" fontId="40" fillId="0" borderId="54" xfId="0" applyNumberFormat="1" applyFont="1" applyBorder="1" applyAlignment="1">
      <alignment horizontal="center" vertical="center"/>
    </xf>
    <xf numFmtId="178" fontId="40" fillId="0" borderId="107" xfId="0" applyNumberFormat="1" applyFont="1" applyBorder="1" applyAlignment="1">
      <alignment horizontal="center" vertical="center"/>
    </xf>
    <xf numFmtId="178" fontId="40" fillId="0" borderId="49" xfId="0" applyNumberFormat="1" applyFont="1" applyBorder="1" applyAlignment="1">
      <alignment horizontal="center" vertical="center"/>
    </xf>
    <xf numFmtId="178" fontId="40" fillId="0" borderId="111" xfId="0" applyNumberFormat="1" applyFont="1" applyBorder="1" applyAlignment="1">
      <alignment horizontal="center" vertical="center"/>
    </xf>
    <xf numFmtId="0" fontId="38" fillId="0" borderId="224" xfId="0" applyFont="1" applyBorder="1" applyAlignment="1">
      <alignment horizontal="center" vertical="center" wrapText="1"/>
    </xf>
    <xf numFmtId="0" fontId="38" fillId="0" borderId="225" xfId="0" applyFont="1" applyBorder="1" applyAlignment="1">
      <alignment horizontal="center" vertical="center" wrapText="1"/>
    </xf>
    <xf numFmtId="0" fontId="38" fillId="0" borderId="226" xfId="0" applyFont="1" applyBorder="1" applyAlignment="1">
      <alignment horizontal="center" vertical="center" wrapText="1"/>
    </xf>
    <xf numFmtId="0" fontId="40" fillId="0" borderId="213" xfId="0" applyFont="1" applyBorder="1" applyAlignment="1">
      <alignment horizontal="center" vertical="center"/>
    </xf>
    <xf numFmtId="0" fontId="40" fillId="0" borderId="193" xfId="0" applyFont="1" applyBorder="1" applyAlignment="1">
      <alignment horizontal="center" vertical="center"/>
    </xf>
    <xf numFmtId="0" fontId="40" fillId="0" borderId="140" xfId="0" applyFont="1" applyBorder="1" applyAlignment="1">
      <alignment horizontal="center" vertical="center"/>
    </xf>
    <xf numFmtId="179" fontId="40" fillId="0" borderId="49" xfId="0" applyNumberFormat="1" applyFont="1" applyBorder="1" applyAlignment="1">
      <alignment horizontal="center" vertical="center"/>
    </xf>
    <xf numFmtId="179" fontId="40" fillId="0" borderId="111" xfId="0" applyNumberFormat="1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0" fillId="0" borderId="188" xfId="0" applyFont="1" applyBorder="1" applyAlignment="1">
      <alignment horizontal="center" vertical="center"/>
    </xf>
    <xf numFmtId="0" fontId="40" fillId="0" borderId="187" xfId="0" applyFont="1" applyBorder="1" applyAlignment="1">
      <alignment horizontal="center" vertical="center"/>
    </xf>
    <xf numFmtId="181" fontId="40" fillId="0" borderId="0" xfId="0" applyNumberFormat="1" applyFont="1" applyBorder="1" applyAlignment="1" applyProtection="1">
      <alignment horizontal="center" vertical="center" shrinkToFit="1"/>
      <protection locked="0"/>
    </xf>
    <xf numFmtId="181" fontId="40" fillId="0" borderId="39" xfId="0" applyNumberFormat="1" applyFont="1" applyBorder="1" applyAlignment="1" applyProtection="1">
      <alignment horizontal="center" vertical="center" shrinkToFit="1"/>
      <protection locked="0"/>
    </xf>
    <xf numFmtId="181" fontId="40" fillId="0" borderId="256" xfId="0" applyNumberFormat="1" applyFont="1" applyBorder="1" applyAlignment="1" applyProtection="1">
      <alignment horizontal="center" vertical="center" shrinkToFit="1"/>
      <protection locked="0"/>
    </xf>
    <xf numFmtId="181" fontId="40" fillId="0" borderId="166" xfId="0" applyNumberFormat="1" applyFont="1" applyBorder="1" applyAlignment="1" applyProtection="1">
      <alignment horizontal="center" vertical="center" shrinkToFit="1"/>
      <protection locked="0"/>
    </xf>
    <xf numFmtId="181" fontId="40" fillId="0" borderId="255" xfId="0" applyNumberFormat="1" applyFont="1" applyBorder="1" applyAlignment="1" applyProtection="1">
      <alignment horizontal="center" vertical="center" shrinkToFit="1"/>
      <protection locked="0"/>
    </xf>
    <xf numFmtId="0" fontId="40" fillId="0" borderId="256" xfId="0" applyFont="1" applyBorder="1" applyAlignment="1" applyProtection="1">
      <alignment horizontal="center" vertical="center" shrinkToFit="1"/>
      <protection locked="0"/>
    </xf>
    <xf numFmtId="0" fontId="40" fillId="0" borderId="166" xfId="0" applyFont="1" applyBorder="1" applyAlignment="1" applyProtection="1">
      <alignment horizontal="center" vertical="center" shrinkToFit="1"/>
      <protection locked="0"/>
    </xf>
    <xf numFmtId="0" fontId="40" fillId="0" borderId="261" xfId="0" applyFont="1" applyBorder="1" applyAlignment="1" applyProtection="1">
      <alignment horizontal="center" vertical="center" shrinkToFit="1"/>
      <protection locked="0"/>
    </xf>
    <xf numFmtId="0" fontId="40" fillId="0" borderId="116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181" fontId="40" fillId="0" borderId="38" xfId="0" applyNumberFormat="1" applyFont="1" applyBorder="1" applyAlignment="1" applyProtection="1">
      <alignment horizontal="center" vertical="center" shrinkToFit="1"/>
      <protection locked="0"/>
    </xf>
    <xf numFmtId="0" fontId="40" fillId="0" borderId="50" xfId="0" applyFont="1" applyBorder="1" applyAlignment="1" applyProtection="1">
      <alignment horizontal="center" vertical="center" shrinkToFit="1"/>
      <protection locked="0"/>
    </xf>
    <xf numFmtId="181" fontId="40" fillId="0" borderId="116" xfId="0" applyNumberFormat="1" applyFont="1" applyBorder="1" applyAlignment="1">
      <alignment horizontal="center" vertical="center" shrinkToFit="1"/>
    </xf>
    <xf numFmtId="181" fontId="40" fillId="0" borderId="221" xfId="0" applyNumberFormat="1" applyFont="1" applyBorder="1" applyAlignment="1">
      <alignment horizontal="center" vertical="center" shrinkToFit="1"/>
    </xf>
    <xf numFmtId="0" fontId="46" fillId="0" borderId="116" xfId="0" applyFont="1" applyBorder="1" applyAlignment="1">
      <alignment horizontal="center" vertical="center" shrinkToFit="1"/>
    </xf>
    <xf numFmtId="0" fontId="46" fillId="0" borderId="221" xfId="0" applyFont="1" applyBorder="1" applyAlignment="1">
      <alignment horizontal="center" vertical="center" shrinkToFit="1"/>
    </xf>
    <xf numFmtId="181" fontId="40" fillId="0" borderId="215" xfId="0" applyNumberFormat="1" applyFont="1" applyBorder="1" applyAlignment="1" applyProtection="1">
      <alignment horizontal="center" vertical="center" shrinkToFit="1"/>
      <protection locked="0"/>
    </xf>
    <xf numFmtId="181" fontId="40" fillId="0" borderId="116" xfId="0" applyNumberFormat="1" applyFont="1" applyBorder="1" applyAlignment="1" applyProtection="1">
      <alignment horizontal="center" vertical="center" shrinkToFit="1"/>
      <protection locked="0"/>
    </xf>
    <xf numFmtId="0" fontId="38" fillId="0" borderId="162" xfId="0" applyFont="1" applyBorder="1" applyAlignment="1">
      <alignment horizontal="center" vertical="center" shrinkToFit="1"/>
    </xf>
    <xf numFmtId="0" fontId="38" fillId="0" borderId="229" xfId="0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 textRotation="255"/>
    </xf>
    <xf numFmtId="0" fontId="40" fillId="0" borderId="111" xfId="0" applyFont="1" applyBorder="1" applyAlignment="1">
      <alignment horizontal="center" vertical="center" textRotation="255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180" fontId="40" fillId="0" borderId="49" xfId="0" applyNumberFormat="1" applyFont="1" applyBorder="1" applyAlignment="1">
      <alignment horizontal="center" vertical="center" textRotation="255"/>
    </xf>
    <xf numFmtId="180" fontId="40" fillId="0" borderId="111" xfId="0" applyNumberFormat="1" applyFont="1" applyBorder="1" applyAlignment="1">
      <alignment horizontal="center" vertical="center" textRotation="255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textRotation="255"/>
    </xf>
    <xf numFmtId="0" fontId="40" fillId="0" borderId="99" xfId="0" applyFont="1" applyBorder="1" applyAlignment="1">
      <alignment horizontal="center" vertical="center" textRotation="255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0" fillId="0" borderId="260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178" fontId="40" fillId="0" borderId="107" xfId="0" applyNumberFormat="1" applyFont="1" applyBorder="1" applyAlignment="1">
      <alignment horizontal="center" vertical="center" shrinkToFit="1"/>
    </xf>
    <xf numFmtId="178" fontId="40" fillId="0" borderId="49" xfId="0" applyNumberFormat="1" applyFont="1" applyBorder="1" applyAlignment="1">
      <alignment horizontal="center" vertical="center" shrinkToFit="1"/>
    </xf>
    <xf numFmtId="178" fontId="40" fillId="0" borderId="111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8" xfId="0" applyFont="1" applyBorder="1" applyProtection="1">
      <alignment vertical="center"/>
      <protection locked="0"/>
    </xf>
    <xf numFmtId="0" fontId="40" fillId="0" borderId="7" xfId="0" applyFont="1" applyBorder="1" applyProtection="1">
      <alignment vertical="center"/>
      <protection locked="0"/>
    </xf>
    <xf numFmtId="0" fontId="40" fillId="0" borderId="51" xfId="0" applyFont="1" applyBorder="1" applyProtection="1">
      <alignment vertical="center"/>
      <protection locked="0"/>
    </xf>
    <xf numFmtId="0" fontId="40" fillId="0" borderId="10" xfId="0" applyFont="1" applyBorder="1" applyProtection="1">
      <alignment vertical="center"/>
      <protection locked="0"/>
    </xf>
    <xf numFmtId="0" fontId="40" fillId="0" borderId="0" xfId="0" applyFont="1" applyBorder="1" applyProtection="1">
      <alignment vertical="center"/>
      <protection locked="0"/>
    </xf>
    <xf numFmtId="0" fontId="40" fillId="0" borderId="50" xfId="0" applyFont="1" applyBorder="1" applyProtection="1">
      <alignment vertical="center"/>
      <protection locked="0"/>
    </xf>
    <xf numFmtId="0" fontId="40" fillId="0" borderId="16" xfId="0" applyFont="1" applyBorder="1" applyProtection="1">
      <alignment vertical="center"/>
      <protection locked="0"/>
    </xf>
    <xf numFmtId="0" fontId="40" fillId="0" borderId="17" xfId="0" applyFont="1" applyBorder="1" applyProtection="1">
      <alignment vertical="center"/>
      <protection locked="0"/>
    </xf>
    <xf numFmtId="0" fontId="40" fillId="0" borderId="58" xfId="0" applyFont="1" applyBorder="1" applyProtection="1">
      <alignment vertical="center"/>
      <protection locked="0"/>
    </xf>
    <xf numFmtId="0" fontId="38" fillId="0" borderId="5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49" xfId="0" applyFont="1" applyBorder="1" applyAlignment="1">
      <alignment horizontal="center" vertical="center" shrinkToFit="1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shrinkToFit="1"/>
    </xf>
    <xf numFmtId="0" fontId="40" fillId="0" borderId="50" xfId="0" applyFont="1" applyBorder="1" applyAlignment="1">
      <alignment vertical="center" shrinkToFit="1"/>
    </xf>
    <xf numFmtId="49" fontId="40" fillId="0" borderId="5" xfId="0" applyNumberFormat="1" applyFont="1" applyBorder="1" applyAlignment="1" applyProtection="1">
      <alignment horizontal="center" vertical="center"/>
      <protection locked="0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40" fillId="0" borderId="40" xfId="0" applyNumberFormat="1" applyFont="1" applyBorder="1" applyAlignment="1" applyProtection="1">
      <alignment horizontal="center" vertical="center" shrinkToFit="1"/>
      <protection locked="0"/>
    </xf>
    <xf numFmtId="181" fontId="40" fillId="0" borderId="13" xfId="0" applyNumberFormat="1" applyFont="1" applyBorder="1" applyAlignment="1" applyProtection="1">
      <alignment horizontal="center" vertical="center" shrinkToFit="1"/>
      <protection locked="0"/>
    </xf>
    <xf numFmtId="181" fontId="40" fillId="0" borderId="81" xfId="0" applyNumberFormat="1" applyFont="1" applyBorder="1" applyAlignment="1" applyProtection="1">
      <alignment horizontal="center" vertical="center" shrinkToFit="1"/>
      <protection locked="0"/>
    </xf>
    <xf numFmtId="181" fontId="40" fillId="0" borderId="17" xfId="0" applyNumberFormat="1" applyFont="1" applyBorder="1" applyAlignment="1" applyProtection="1">
      <alignment horizontal="center" vertical="center" shrinkToFit="1"/>
      <protection locked="0"/>
    </xf>
    <xf numFmtId="181" fontId="40" fillId="0" borderId="83" xfId="0" applyNumberFormat="1" applyFont="1" applyBorder="1" applyAlignment="1" applyProtection="1">
      <alignment horizontal="center" vertical="center" shrinkToFit="1"/>
      <protection locked="0"/>
    </xf>
    <xf numFmtId="181" fontId="40" fillId="0" borderId="82" xfId="0" applyNumberFormat="1" applyFont="1" applyBorder="1" applyAlignment="1" applyProtection="1">
      <alignment horizontal="center" vertical="center" shrinkToFit="1"/>
      <protection locked="0"/>
    </xf>
    <xf numFmtId="0" fontId="40" fillId="0" borderId="82" xfId="0" applyFont="1" applyBorder="1" applyAlignment="1" applyProtection="1">
      <alignment horizontal="center" vertical="center" shrinkToFit="1"/>
      <protection locked="0"/>
    </xf>
    <xf numFmtId="0" fontId="40" fillId="0" borderId="17" xfId="0" applyFont="1" applyBorder="1" applyAlignment="1" applyProtection="1">
      <alignment horizontal="center" vertical="center" shrinkToFit="1"/>
      <protection locked="0"/>
    </xf>
    <xf numFmtId="0" fontId="40" fillId="0" borderId="58" xfId="0" applyFont="1" applyBorder="1" applyAlignment="1" applyProtection="1">
      <alignment horizontal="center" vertical="center" shrinkToFit="1"/>
      <protection locked="0"/>
    </xf>
    <xf numFmtId="0" fontId="40" fillId="0" borderId="117" xfId="0" applyFont="1" applyBorder="1" applyAlignment="1" applyProtection="1">
      <alignment horizontal="center" vertical="center" shrinkToFit="1"/>
      <protection locked="0"/>
    </xf>
    <xf numFmtId="180" fontId="40" fillId="0" borderId="5" xfId="0" applyNumberFormat="1" applyFont="1" applyBorder="1" applyAlignment="1" applyProtection="1">
      <alignment horizontal="center" vertical="center"/>
      <protection locked="0"/>
    </xf>
    <xf numFmtId="0" fontId="23" fillId="0" borderId="258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259" xfId="0" applyFont="1" applyBorder="1" applyAlignment="1" applyProtection="1">
      <alignment horizontal="center" vertical="center" shrinkToFit="1"/>
      <protection locked="0"/>
    </xf>
    <xf numFmtId="0" fontId="40" fillId="0" borderId="231" xfId="0" applyFont="1" applyBorder="1" applyAlignment="1">
      <alignment horizontal="center" vertical="center" shrinkToFit="1"/>
    </xf>
    <xf numFmtId="0" fontId="40" fillId="0" borderId="229" xfId="0" applyFont="1" applyBorder="1" applyAlignment="1">
      <alignment horizontal="center" vertical="center" shrinkToFit="1"/>
    </xf>
    <xf numFmtId="0" fontId="40" fillId="0" borderId="5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5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40" fillId="0" borderId="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40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3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16" xfId="0" applyFont="1" applyBorder="1" applyAlignment="1" applyProtection="1">
      <alignment horizontal="center" vertical="center"/>
    </xf>
    <xf numFmtId="0" fontId="2" fillId="2" borderId="116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0" borderId="1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0" fontId="2" fillId="0" borderId="188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229" xfId="0" applyFont="1" applyBorder="1" applyAlignment="1" applyProtection="1">
      <alignment horizontal="center" vertical="center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2" fillId="0" borderId="215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107" xfId="0" applyFont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218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6" fillId="0" borderId="13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0" fontId="2" fillId="0" borderId="38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50" xfId="0" applyFont="1" applyFill="1" applyBorder="1" applyAlignment="1" applyProtection="1">
      <alignment horizontal="left" vertical="center" shrinkToFit="1"/>
    </xf>
    <xf numFmtId="181" fontId="2" fillId="0" borderId="39" xfId="0" applyNumberFormat="1" applyFont="1" applyFill="1" applyBorder="1" applyAlignment="1" applyProtection="1">
      <alignment vertical="center" shrinkToFit="1"/>
    </xf>
    <xf numFmtId="181" fontId="2" fillId="0" borderId="24" xfId="0" applyNumberFormat="1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11" xfId="0" applyFont="1" applyFill="1" applyBorder="1" applyAlignment="1" applyProtection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2" fillId="0" borderId="82" xfId="0" applyFont="1" applyFill="1" applyBorder="1" applyAlignment="1" applyProtection="1">
      <alignment horizontal="left"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2" fillId="0" borderId="83" xfId="0" applyFont="1" applyFill="1" applyBorder="1" applyAlignment="1" applyProtection="1">
      <alignment horizontal="left" vertical="center" shrinkToFit="1"/>
    </xf>
    <xf numFmtId="0" fontId="5" fillId="0" borderId="221" xfId="0" applyFont="1" applyFill="1" applyBorder="1" applyAlignment="1" applyProtection="1">
      <alignment horizontal="center" vertical="center" shrinkToFit="1"/>
    </xf>
    <xf numFmtId="0" fontId="5" fillId="0" borderId="215" xfId="0" applyFont="1" applyFill="1" applyBorder="1" applyAlignment="1" applyProtection="1">
      <alignment horizontal="center" vertical="center" shrinkToFit="1"/>
    </xf>
    <xf numFmtId="181" fontId="2" fillId="0" borderId="230" xfId="0" applyNumberFormat="1" applyFont="1" applyFill="1" applyBorder="1" applyAlignment="1" applyProtection="1">
      <alignment horizontal="center" vertical="center" shrinkToFit="1"/>
    </xf>
    <xf numFmtId="181" fontId="2" fillId="0" borderId="227" xfId="0" applyNumberFormat="1" applyFont="1" applyFill="1" applyBorder="1" applyAlignment="1" applyProtection="1">
      <alignment horizontal="center" vertical="center" shrinkToFit="1"/>
    </xf>
    <xf numFmtId="0" fontId="2" fillId="0" borderId="227" xfId="0" applyFont="1" applyFill="1" applyBorder="1" applyAlignment="1" applyProtection="1">
      <alignment horizontal="center" vertical="center" shrinkToFit="1"/>
    </xf>
    <xf numFmtId="181" fontId="2" fillId="0" borderId="228" xfId="0" applyNumberFormat="1" applyFont="1" applyFill="1" applyBorder="1" applyAlignment="1" applyProtection="1">
      <alignment horizontal="center" vertical="center" shrinkToFit="1"/>
    </xf>
    <xf numFmtId="0" fontId="3" fillId="0" borderId="149" xfId="0" applyFont="1" applyFill="1" applyBorder="1" applyAlignment="1" applyProtection="1">
      <alignment horizontal="center" vertical="center" shrinkToFit="1"/>
    </xf>
    <xf numFmtId="0" fontId="3" fillId="0" borderId="162" xfId="0" applyFont="1" applyFill="1" applyBorder="1" applyAlignment="1" applyProtection="1">
      <alignment horizontal="center" vertical="center" shrinkToFit="1"/>
    </xf>
    <xf numFmtId="0" fontId="3" fillId="0" borderId="229" xfId="0" applyFont="1" applyFill="1" applyBorder="1" applyAlignment="1" applyProtection="1">
      <alignment horizontal="center" vertical="center" shrinkToFit="1"/>
    </xf>
    <xf numFmtId="0" fontId="2" fillId="0" borderId="58" xfId="0" applyFont="1" applyFill="1" applyBorder="1" applyAlignment="1" applyProtection="1">
      <alignment horizontal="left" vertical="center" shrinkToFit="1"/>
    </xf>
    <xf numFmtId="181" fontId="2" fillId="0" borderId="83" xfId="0" applyNumberFormat="1" applyFont="1" applyFill="1" applyBorder="1" applyAlignment="1" applyProtection="1">
      <alignment vertical="center" shrinkToFit="1"/>
    </xf>
    <xf numFmtId="181" fontId="2" fillId="0" borderId="73" xfId="0" applyNumberFormat="1" applyFont="1" applyFill="1" applyBorder="1" applyAlignment="1" applyProtection="1">
      <alignment vertical="center" shrinkToFit="1"/>
    </xf>
    <xf numFmtId="0" fontId="6" fillId="0" borderId="210" xfId="0" applyFont="1" applyFill="1" applyBorder="1" applyAlignment="1" applyProtection="1">
      <alignment horizontal="center" vertical="center"/>
    </xf>
    <xf numFmtId="0" fontId="6" fillId="0" borderId="2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99" xfId="0" applyFont="1" applyFill="1" applyBorder="1" applyAlignment="1" applyProtection="1">
      <alignment horizontal="center" vertical="center"/>
    </xf>
    <xf numFmtId="181" fontId="2" fillId="0" borderId="81" xfId="0" applyNumberFormat="1" applyFont="1" applyFill="1" applyBorder="1" applyAlignment="1" applyProtection="1">
      <alignment vertical="center" shrinkToFit="1"/>
    </xf>
    <xf numFmtId="181" fontId="2" fillId="0" borderId="31" xfId="0" applyNumberFormat="1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left" vertical="center" shrinkToFit="1"/>
    </xf>
    <xf numFmtId="0" fontId="2" fillId="0" borderId="13" xfId="0" applyFont="1" applyFill="1" applyBorder="1" applyAlignment="1" applyProtection="1">
      <alignment horizontal="left" vertical="center" shrinkToFit="1"/>
    </xf>
    <xf numFmtId="0" fontId="2" fillId="0" borderId="81" xfId="0" applyFont="1" applyFill="1" applyBorder="1" applyAlignment="1" applyProtection="1">
      <alignment horizontal="left" vertical="center" shrinkToFit="1"/>
    </xf>
    <xf numFmtId="0" fontId="2" fillId="0" borderId="53" xfId="0" applyFont="1" applyFill="1" applyBorder="1" applyAlignment="1" applyProtection="1">
      <alignment horizontal="left" vertical="center" shrinkToFit="1"/>
    </xf>
    <xf numFmtId="0" fontId="2" fillId="0" borderId="144" xfId="0" applyFont="1" applyFill="1" applyBorder="1" applyAlignment="1" applyProtection="1">
      <alignment horizontal="center" vertical="center"/>
    </xf>
    <xf numFmtId="0" fontId="2" fillId="0" borderId="214" xfId="0" applyFont="1" applyFill="1" applyBorder="1" applyAlignment="1" applyProtection="1">
      <alignment horizontal="center" vertical="center"/>
    </xf>
    <xf numFmtId="0" fontId="2" fillId="0" borderId="143" xfId="0" applyFont="1" applyFill="1" applyBorder="1" applyAlignment="1" applyProtection="1">
      <alignment horizontal="center" vertical="center"/>
    </xf>
    <xf numFmtId="0" fontId="2" fillId="0" borderId="119" xfId="0" applyFont="1" applyFill="1" applyBorder="1" applyAlignment="1" applyProtection="1">
      <alignment horizontal="center" vertical="center"/>
    </xf>
    <xf numFmtId="0" fontId="2" fillId="0" borderId="120" xfId="0" applyFont="1" applyFill="1" applyBorder="1" applyAlignment="1" applyProtection="1">
      <alignment horizontal="center" vertical="center"/>
    </xf>
    <xf numFmtId="0" fontId="2" fillId="0" borderId="215" xfId="0" applyFont="1" applyFill="1" applyBorder="1" applyAlignment="1" applyProtection="1">
      <alignment horizontal="center" vertical="center"/>
    </xf>
    <xf numFmtId="0" fontId="2" fillId="0" borderId="235" xfId="0" applyFont="1" applyFill="1" applyBorder="1" applyAlignment="1" applyProtection="1">
      <alignment horizontal="center" vertical="center"/>
    </xf>
    <xf numFmtId="0" fontId="2" fillId="0" borderId="162" xfId="0" applyFont="1" applyFill="1" applyBorder="1" applyAlignment="1" applyProtection="1">
      <alignment horizontal="center" vertical="center"/>
    </xf>
    <xf numFmtId="0" fontId="2" fillId="0" borderId="22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11" xfId="0" applyFont="1" applyFill="1" applyBorder="1" applyAlignment="1" applyProtection="1">
      <alignment horizontal="center" vertical="center" shrinkToFit="1"/>
    </xf>
    <xf numFmtId="181" fontId="2" fillId="0" borderId="233" xfId="0" applyNumberFormat="1" applyFont="1" applyFill="1" applyBorder="1" applyAlignment="1" applyProtection="1">
      <alignment vertical="center" shrinkToFit="1"/>
    </xf>
    <xf numFmtId="181" fontId="2" fillId="0" borderId="234" xfId="0" applyNumberFormat="1" applyFont="1" applyFill="1" applyBorder="1" applyAlignment="1" applyProtection="1">
      <alignment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17" fillId="0" borderId="38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111" xfId="0" applyFont="1" applyFill="1" applyBorder="1" applyAlignment="1" applyProtection="1">
      <alignment horizontal="center" vertical="center" shrinkToFit="1"/>
    </xf>
    <xf numFmtId="0" fontId="2" fillId="0" borderId="188" xfId="0" applyFont="1" applyFill="1" applyBorder="1" applyAlignment="1" applyProtection="1">
      <alignment horizontal="center" vertical="center"/>
    </xf>
    <xf numFmtId="0" fontId="2" fillId="0" borderId="193" xfId="0" applyFont="1" applyFill="1" applyBorder="1" applyAlignment="1" applyProtection="1">
      <alignment horizontal="center" vertical="center"/>
    </xf>
    <xf numFmtId="0" fontId="2" fillId="0" borderId="140" xfId="0" applyFont="1" applyFill="1" applyBorder="1" applyAlignment="1" applyProtection="1">
      <alignment horizontal="center" vertical="center"/>
    </xf>
    <xf numFmtId="0" fontId="2" fillId="0" borderId="142" xfId="0" applyFont="1" applyFill="1" applyBorder="1" applyAlignment="1" applyProtection="1">
      <alignment horizontal="center" vertical="center"/>
    </xf>
    <xf numFmtId="0" fontId="2" fillId="0" borderId="186" xfId="0" applyFont="1" applyFill="1" applyBorder="1" applyAlignment="1" applyProtection="1">
      <alignment horizontal="center" vertical="center"/>
    </xf>
    <xf numFmtId="0" fontId="2" fillId="0" borderId="231" xfId="0" applyFont="1" applyFill="1" applyBorder="1" applyAlignment="1" applyProtection="1">
      <alignment horizontal="center" vertical="center"/>
    </xf>
    <xf numFmtId="181" fontId="2" fillId="0" borderId="217" xfId="0" applyNumberFormat="1" applyFont="1" applyFill="1" applyBorder="1" applyAlignment="1" applyProtection="1">
      <alignment vertical="center" shrinkToFit="1"/>
    </xf>
    <xf numFmtId="0" fontId="2" fillId="0" borderId="115" xfId="0" applyFont="1" applyFill="1" applyBorder="1" applyAlignment="1" applyProtection="1">
      <alignment horizontal="center" vertical="center"/>
    </xf>
    <xf numFmtId="181" fontId="2" fillId="0" borderId="219" xfId="0" applyNumberFormat="1" applyFont="1" applyFill="1" applyBorder="1" applyAlignment="1" applyProtection="1">
      <alignment vertical="center" shrinkToFit="1"/>
    </xf>
    <xf numFmtId="181" fontId="2" fillId="0" borderId="220" xfId="0" applyNumberFormat="1" applyFont="1" applyFill="1" applyBorder="1" applyAlignment="1" applyProtection="1">
      <alignment vertical="center" shrinkToFit="1"/>
    </xf>
    <xf numFmtId="0" fontId="3" fillId="0" borderId="115" xfId="0" applyFont="1" applyFill="1" applyBorder="1" applyAlignment="1" applyProtection="1">
      <alignment horizontal="center" vertical="center" shrinkToFit="1"/>
    </xf>
    <xf numFmtId="0" fontId="3" fillId="0" borderId="116" xfId="0" applyFont="1" applyFill="1" applyBorder="1" applyAlignment="1" applyProtection="1">
      <alignment horizontal="center" vertical="center" shrinkToFit="1"/>
    </xf>
    <xf numFmtId="0" fontId="3" fillId="0" borderId="121" xfId="0" applyFont="1" applyFill="1" applyBorder="1" applyAlignment="1" applyProtection="1">
      <alignment horizontal="center" vertical="center" shrinkToFit="1"/>
    </xf>
    <xf numFmtId="0" fontId="2" fillId="0" borderId="215" xfId="0" applyFont="1" applyFill="1" applyBorder="1" applyAlignment="1" applyProtection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 shrinkToFit="1"/>
    </xf>
    <xf numFmtId="0" fontId="2" fillId="0" borderId="221" xfId="0" applyFont="1" applyFill="1" applyBorder="1" applyAlignment="1" applyProtection="1">
      <alignment horizontal="center" vertical="center" shrinkToFit="1"/>
    </xf>
    <xf numFmtId="0" fontId="2" fillId="0" borderId="121" xfId="0" applyFont="1" applyFill="1" applyBorder="1" applyAlignment="1" applyProtection="1">
      <alignment horizontal="center" vertical="center" shrinkToFit="1"/>
    </xf>
    <xf numFmtId="181" fontId="2" fillId="0" borderId="218" xfId="0" applyNumberFormat="1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81" xfId="0" applyFont="1" applyFill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9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20" fontId="2" fillId="0" borderId="21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0" fontId="2" fillId="0" borderId="29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20" fontId="2" fillId="0" borderId="30" xfId="0" applyNumberFormat="1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28" xfId="0" applyFont="1" applyBorder="1" applyProtection="1">
      <alignment vertical="center"/>
    </xf>
    <xf numFmtId="0" fontId="2" fillId="0" borderId="78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181" fontId="2" fillId="0" borderId="12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0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33" fillId="0" borderId="196" xfId="0" applyFont="1" applyBorder="1" applyAlignment="1" applyProtection="1">
      <alignment horizontal="center" vertical="center" shrinkToFit="1"/>
      <protection locked="0"/>
    </xf>
    <xf numFmtId="0" fontId="33" fillId="0" borderId="195" xfId="0" applyFont="1" applyBorder="1" applyAlignment="1" applyProtection="1">
      <alignment horizontal="center" vertical="center" shrinkToFit="1"/>
      <protection locked="0"/>
    </xf>
    <xf numFmtId="0" fontId="30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2" fillId="0" borderId="195" xfId="0" applyFont="1" applyBorder="1" applyAlignment="1" applyProtection="1">
      <alignment horizontal="left" vertical="center" indent="1" shrinkToFit="1"/>
      <protection locked="0"/>
    </xf>
    <xf numFmtId="0" fontId="32" fillId="0" borderId="194" xfId="0" applyFont="1" applyBorder="1" applyAlignment="1" applyProtection="1">
      <alignment horizontal="left" vertical="center" indent="1" shrinkToFit="1"/>
      <protection locked="0"/>
    </xf>
    <xf numFmtId="0" fontId="30" fillId="0" borderId="193" xfId="0" applyNumberFormat="1" applyFont="1" applyBorder="1" applyAlignment="1" applyProtection="1">
      <alignment horizontal="left" vertical="center" indent="1"/>
      <protection locked="0"/>
    </xf>
    <xf numFmtId="0" fontId="30" fillId="0" borderId="192" xfId="0" applyNumberFormat="1" applyFont="1" applyBorder="1" applyAlignment="1" applyProtection="1">
      <alignment horizontal="left" vertical="center" indent="1"/>
      <protection locked="0"/>
    </xf>
    <xf numFmtId="0" fontId="30" fillId="0" borderId="191" xfId="0" applyNumberFormat="1" applyFont="1" applyBorder="1" applyAlignment="1" applyProtection="1">
      <alignment horizontal="left" vertical="center" indent="1"/>
      <protection locked="0"/>
    </xf>
    <xf numFmtId="0" fontId="30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48" fillId="0" borderId="87" xfId="2" applyFont="1" applyBorder="1" applyAlignment="1" applyProtection="1">
      <alignment horizontal="center" vertical="center"/>
      <protection locked="0"/>
    </xf>
    <xf numFmtId="0" fontId="48" fillId="0" borderId="88" xfId="2" applyFont="1" applyBorder="1" applyAlignment="1" applyProtection="1">
      <alignment horizontal="center" vertical="center"/>
      <protection locked="0"/>
    </xf>
    <xf numFmtId="0" fontId="48" fillId="0" borderId="89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50" fillId="0" borderId="88" xfId="2" applyFont="1" applyBorder="1" applyAlignment="1" applyProtection="1">
      <alignment horizontal="center" vertical="center"/>
      <protection locked="0"/>
    </xf>
    <xf numFmtId="0" fontId="50" fillId="0" borderId="91" xfId="2" applyFont="1" applyBorder="1" applyAlignment="1" applyProtection="1">
      <alignment horizontal="center" vertical="center"/>
      <protection locked="0"/>
    </xf>
    <xf numFmtId="0" fontId="49" fillId="0" borderId="90" xfId="2" applyFont="1" applyBorder="1" applyAlignment="1" applyProtection="1">
      <alignment horizontal="left" vertical="center"/>
      <protection locked="0"/>
    </xf>
    <xf numFmtId="0" fontId="49" fillId="0" borderId="88" xfId="2" applyFont="1" applyBorder="1" applyAlignment="1" applyProtection="1">
      <alignment horizontal="left" vertical="center"/>
      <protection locked="0"/>
    </xf>
    <xf numFmtId="0" fontId="52" fillId="0" borderId="44" xfId="2" applyFont="1" applyBorder="1" applyAlignment="1" applyProtection="1">
      <alignment horizontal="center" vertical="center" wrapText="1"/>
      <protection locked="0"/>
    </xf>
    <xf numFmtId="0" fontId="52" fillId="0" borderId="47" xfId="2" applyFont="1" applyBorder="1" applyAlignment="1" applyProtection="1">
      <alignment horizontal="center" vertical="center" wrapText="1"/>
      <protection locked="0"/>
    </xf>
    <xf numFmtId="0" fontId="52" fillId="0" borderId="52" xfId="2" applyFont="1" applyBorder="1" applyAlignment="1" applyProtection="1">
      <alignment horizontal="center" vertical="center" wrapText="1"/>
      <protection locked="0"/>
    </xf>
    <xf numFmtId="0" fontId="52" fillId="0" borderId="14" xfId="2" applyFont="1" applyBorder="1" applyAlignment="1" applyProtection="1">
      <alignment horizontal="center" vertical="center" wrapText="1"/>
      <protection locked="0"/>
    </xf>
    <xf numFmtId="0" fontId="52" fillId="0" borderId="46" xfId="2" applyFont="1" applyBorder="1" applyAlignment="1" applyProtection="1">
      <alignment horizontal="center" vertical="center" wrapText="1"/>
      <protection locked="0"/>
    </xf>
    <xf numFmtId="0" fontId="52" fillId="0" borderId="92" xfId="2" applyFont="1" applyBorder="1" applyAlignment="1" applyProtection="1">
      <alignment horizontal="center" vertical="center" wrapText="1"/>
      <protection locked="0"/>
    </xf>
    <xf numFmtId="0" fontId="35" fillId="0" borderId="12" xfId="2" applyFont="1" applyBorder="1" applyAlignment="1" applyProtection="1">
      <alignment horizontal="center" vertical="center" wrapText="1"/>
      <protection locked="0"/>
    </xf>
    <xf numFmtId="0" fontId="35" fillId="0" borderId="99" xfId="2" applyFont="1" applyBorder="1" applyAlignment="1" applyProtection="1">
      <alignment horizontal="center" vertical="center" wrapText="1"/>
      <protection locked="0"/>
    </xf>
    <xf numFmtId="0" fontId="52" fillId="0" borderId="93" xfId="2" applyFont="1" applyBorder="1" applyAlignment="1" applyProtection="1">
      <alignment horizontal="center" vertical="center" wrapText="1"/>
      <protection locked="0"/>
    </xf>
    <xf numFmtId="0" fontId="35" fillId="0" borderId="100" xfId="2" applyFont="1" applyBorder="1" applyAlignment="1" applyProtection="1">
      <alignment horizontal="center" vertical="center" wrapText="1"/>
      <protection locked="0"/>
    </xf>
    <xf numFmtId="0" fontId="35" fillId="0" borderId="14" xfId="2" applyFont="1" applyBorder="1" applyAlignment="1" applyProtection="1">
      <alignment horizontal="center" vertical="center" wrapText="1"/>
      <protection locked="0"/>
    </xf>
    <xf numFmtId="0" fontId="53" fillId="0" borderId="45" xfId="2" applyFont="1" applyBorder="1" applyAlignment="1" applyProtection="1">
      <alignment horizontal="center" vertical="center" wrapText="1"/>
      <protection locked="0"/>
    </xf>
    <xf numFmtId="0" fontId="38" fillId="0" borderId="13" xfId="2" applyFont="1" applyBorder="1" applyAlignment="1" applyProtection="1">
      <alignment horizontal="center" vertical="center" wrapText="1"/>
      <protection locked="0"/>
    </xf>
    <xf numFmtId="0" fontId="54" fillId="0" borderId="94" xfId="2" applyFont="1" applyBorder="1" applyAlignment="1" applyProtection="1">
      <alignment horizontal="center" vertical="center"/>
      <protection locked="0"/>
    </xf>
    <xf numFmtId="0" fontId="54" fillId="0" borderId="101" xfId="2" applyFont="1" applyBorder="1" applyAlignment="1" applyProtection="1">
      <alignment horizontal="center" vertical="center"/>
      <protection locked="0"/>
    </xf>
    <xf numFmtId="0" fontId="46" fillId="0" borderId="95" xfId="2" applyFont="1" applyBorder="1" applyAlignment="1" applyProtection="1">
      <alignment horizontal="center" vertical="center" textRotation="255" wrapText="1"/>
      <protection locked="0"/>
    </xf>
    <xf numFmtId="0" fontId="46" fillId="0" borderId="102" xfId="2" applyFont="1" applyBorder="1" applyAlignment="1" applyProtection="1">
      <alignment horizontal="center" vertical="center" textRotation="255" wrapText="1"/>
      <protection locked="0"/>
    </xf>
    <xf numFmtId="0" fontId="46" fillId="0" borderId="55" xfId="2" applyFont="1" applyBorder="1" applyAlignment="1" applyProtection="1">
      <alignment horizontal="center" vertical="center" textRotation="255" wrapText="1"/>
      <protection locked="0"/>
    </xf>
    <xf numFmtId="0" fontId="46" fillId="0" borderId="60" xfId="2" applyFont="1" applyBorder="1" applyAlignment="1" applyProtection="1">
      <alignment horizontal="center" vertical="center" textRotation="255" wrapText="1"/>
      <protection locked="0"/>
    </xf>
    <xf numFmtId="0" fontId="53" fillId="0" borderId="97" xfId="2" applyFont="1" applyBorder="1" applyAlignment="1" applyProtection="1">
      <alignment horizontal="center" vertical="center" wrapText="1"/>
      <protection locked="0"/>
    </xf>
    <xf numFmtId="0" fontId="52" fillId="0" borderId="98" xfId="2" applyFont="1" applyBorder="1" applyAlignment="1" applyProtection="1">
      <alignment horizontal="center" vertical="center" wrapText="1"/>
      <protection locked="0"/>
    </xf>
    <xf numFmtId="0" fontId="53" fillId="0" borderId="103" xfId="2" applyFont="1" applyBorder="1" applyAlignment="1" applyProtection="1">
      <alignment horizontal="center" vertical="center" wrapText="1"/>
      <protection locked="0"/>
    </xf>
    <xf numFmtId="0" fontId="53" fillId="0" borderId="110" xfId="2" applyFont="1" applyBorder="1" applyAlignment="1" applyProtection="1">
      <alignment horizontal="center" vertical="center" wrapText="1"/>
      <protection locked="0"/>
    </xf>
    <xf numFmtId="0" fontId="52" fillId="0" borderId="104" xfId="2" applyFont="1" applyBorder="1" applyAlignment="1" applyProtection="1">
      <alignment horizontal="center" vertical="center" wrapText="1"/>
      <protection locked="0"/>
    </xf>
    <xf numFmtId="0" fontId="52" fillId="0" borderId="105" xfId="2" applyFont="1" applyBorder="1" applyAlignment="1" applyProtection="1">
      <alignment horizontal="center" vertical="center" wrapText="1"/>
      <protection locked="0"/>
    </xf>
    <xf numFmtId="0" fontId="52" fillId="0" borderId="106" xfId="2" applyFont="1" applyBorder="1" applyAlignment="1" applyProtection="1">
      <alignment horizontal="center" vertical="center" wrapText="1"/>
      <protection locked="0"/>
    </xf>
    <xf numFmtId="0" fontId="52" fillId="0" borderId="100" xfId="2" applyFont="1" applyBorder="1" applyAlignment="1" applyProtection="1">
      <alignment horizontal="center" vertical="center" wrapText="1"/>
      <protection locked="0"/>
    </xf>
    <xf numFmtId="0" fontId="52" fillId="0" borderId="13" xfId="2" applyFont="1" applyBorder="1" applyAlignment="1" applyProtection="1">
      <alignment horizontal="center" vertical="center" wrapText="1"/>
      <protection locked="0"/>
    </xf>
    <xf numFmtId="0" fontId="52" fillId="0" borderId="53" xfId="2" applyFont="1" applyBorder="1" applyAlignment="1" applyProtection="1">
      <alignment horizontal="center" vertical="center" wrapText="1"/>
      <protection locked="0"/>
    </xf>
    <xf numFmtId="0" fontId="51" fillId="0" borderId="54" xfId="2" applyFont="1" applyBorder="1" applyAlignment="1" applyProtection="1">
      <alignment horizontal="center" vertical="center" wrapText="1"/>
      <protection locked="0"/>
    </xf>
    <xf numFmtId="0" fontId="51" fillId="0" borderId="9" xfId="2" applyFont="1" applyBorder="1" applyAlignment="1" applyProtection="1">
      <alignment horizontal="center" vertical="center" wrapText="1"/>
      <protection locked="0"/>
    </xf>
    <xf numFmtId="0" fontId="51" fillId="0" borderId="49" xfId="2" applyFont="1" applyBorder="1" applyAlignment="1" applyProtection="1">
      <alignment horizontal="center" vertical="center" wrapText="1"/>
      <protection locked="0"/>
    </xf>
    <xf numFmtId="0" fontId="51" fillId="0" borderId="11" xfId="2" applyFont="1" applyBorder="1" applyAlignment="1" applyProtection="1">
      <alignment horizontal="center" vertical="center" wrapText="1"/>
      <protection locked="0"/>
    </xf>
    <xf numFmtId="0" fontId="51" fillId="0" borderId="118" xfId="2" applyFont="1" applyBorder="1" applyAlignment="1" applyProtection="1">
      <alignment horizontal="center" vertical="center" wrapText="1"/>
      <protection locked="0"/>
    </xf>
    <xf numFmtId="0" fontId="51" fillId="0" borderId="119" xfId="2" applyFont="1" applyBorder="1" applyAlignment="1" applyProtection="1">
      <alignment horizontal="center" vertical="center" wrapText="1"/>
      <protection locked="0"/>
    </xf>
    <xf numFmtId="0" fontId="52" fillId="0" borderId="8" xfId="2" applyFont="1" applyBorder="1" applyAlignment="1" applyProtection="1">
      <alignment horizontal="center" vertical="center" wrapText="1"/>
      <protection locked="0"/>
    </xf>
    <xf numFmtId="0" fontId="52" fillId="0" borderId="107" xfId="2" applyFont="1" applyBorder="1" applyAlignment="1" applyProtection="1">
      <alignment horizontal="center" vertical="center" wrapText="1"/>
      <protection locked="0"/>
    </xf>
    <xf numFmtId="0" fontId="52" fillId="0" borderId="10" xfId="2" applyFont="1" applyBorder="1" applyAlignment="1" applyProtection="1">
      <alignment horizontal="center" vertical="center" wrapText="1"/>
      <protection locked="0"/>
    </xf>
    <xf numFmtId="0" fontId="52" fillId="0" borderId="111" xfId="2" applyFont="1" applyBorder="1" applyAlignment="1" applyProtection="1">
      <alignment horizontal="center" vertical="center" wrapText="1"/>
      <protection locked="0"/>
    </xf>
    <xf numFmtId="0" fontId="52" fillId="0" borderId="120" xfId="2" applyFont="1" applyBorder="1" applyAlignment="1" applyProtection="1">
      <alignment horizontal="center" vertical="center" wrapText="1"/>
      <protection locked="0"/>
    </xf>
    <xf numFmtId="0" fontId="52" fillId="0" borderId="121" xfId="2" applyFont="1" applyBorder="1" applyAlignment="1" applyProtection="1">
      <alignment horizontal="center" vertical="center" wrapText="1"/>
      <protection locked="0"/>
    </xf>
    <xf numFmtId="0" fontId="52" fillId="0" borderId="108" xfId="2" applyFont="1" applyBorder="1" applyAlignment="1" applyProtection="1">
      <alignment horizontal="center" vertical="center" wrapText="1"/>
      <protection locked="0"/>
    </xf>
    <xf numFmtId="0" fontId="52" fillId="0" borderId="9" xfId="2" applyFont="1" applyBorder="1" applyAlignment="1" applyProtection="1">
      <alignment horizontal="center" vertical="center" wrapText="1"/>
      <protection locked="0"/>
    </xf>
    <xf numFmtId="0" fontId="52" fillId="0" borderId="112" xfId="2" applyFont="1" applyBorder="1" applyAlignment="1" applyProtection="1">
      <alignment horizontal="center" vertical="center" wrapText="1"/>
      <protection locked="0"/>
    </xf>
    <xf numFmtId="0" fontId="52" fillId="0" borderId="11" xfId="2" applyFont="1" applyBorder="1" applyAlignment="1" applyProtection="1">
      <alignment horizontal="center" vertical="center" wrapText="1"/>
      <protection locked="0"/>
    </xf>
    <xf numFmtId="0" fontId="52" fillId="0" borderId="115" xfId="2" applyFont="1" applyBorder="1" applyAlignment="1" applyProtection="1">
      <alignment horizontal="center" vertical="center" wrapText="1"/>
      <protection locked="0"/>
    </xf>
    <xf numFmtId="0" fontId="52" fillId="0" borderId="119" xfId="2" applyFont="1" applyBorder="1" applyAlignment="1" applyProtection="1">
      <alignment horizontal="center" vertical="center" wrapText="1"/>
      <protection locked="0"/>
    </xf>
    <xf numFmtId="0" fontId="52" fillId="0" borderId="7" xfId="2" applyFont="1" applyBorder="1" applyAlignment="1" applyProtection="1">
      <alignment horizontal="center" vertical="center" wrapText="1"/>
      <protection locked="0"/>
    </xf>
    <xf numFmtId="0" fontId="52" fillId="0" borderId="0" xfId="2" applyFont="1" applyBorder="1" applyAlignment="1" applyProtection="1">
      <alignment horizontal="center" vertical="center" wrapText="1"/>
      <protection locked="0"/>
    </xf>
    <xf numFmtId="0" fontId="52" fillId="0" borderId="116" xfId="2" applyFont="1" applyBorder="1" applyAlignment="1" applyProtection="1">
      <alignment horizontal="center" vertical="center" wrapText="1"/>
      <protection locked="0"/>
    </xf>
    <xf numFmtId="0" fontId="55" fillId="0" borderId="109" xfId="2" applyFont="1" applyBorder="1" applyAlignment="1" applyProtection="1">
      <alignment horizontal="center" vertical="center"/>
      <protection locked="0"/>
    </xf>
    <xf numFmtId="0" fontId="55" fillId="0" borderId="113" xfId="2" applyFont="1" applyBorder="1" applyAlignment="1" applyProtection="1">
      <alignment horizontal="center" vertical="center"/>
      <protection locked="0"/>
    </xf>
    <xf numFmtId="0" fontId="55" fillId="0" borderId="122" xfId="2" applyFont="1" applyBorder="1" applyAlignment="1" applyProtection="1">
      <alignment horizontal="center" vertical="center"/>
      <protection locked="0"/>
    </xf>
    <xf numFmtId="0" fontId="52" fillId="0" borderId="115" xfId="2" applyFont="1" applyBorder="1" applyAlignment="1" applyProtection="1">
      <alignment horizontal="left" vertical="center" wrapText="1"/>
      <protection locked="0"/>
    </xf>
    <xf numFmtId="0" fontId="52" fillId="0" borderId="116" xfId="2" applyFont="1" applyBorder="1" applyAlignment="1" applyProtection="1">
      <alignment horizontal="left" vertical="center" wrapText="1"/>
      <protection locked="0"/>
    </xf>
    <xf numFmtId="0" fontId="52" fillId="0" borderId="117" xfId="2" applyFont="1" applyBorder="1" applyAlignment="1" applyProtection="1">
      <alignment horizontal="left" vertical="center" wrapText="1"/>
      <protection locked="0"/>
    </xf>
    <xf numFmtId="0" fontId="52" fillId="0" borderId="124" xfId="2" applyFont="1" applyBorder="1" applyAlignment="1" applyProtection="1">
      <alignment horizontal="left" vertical="center" wrapText="1"/>
      <protection locked="0"/>
    </xf>
    <xf numFmtId="0" fontId="52" fillId="0" borderId="125" xfId="2" applyFont="1" applyBorder="1" applyAlignment="1" applyProtection="1">
      <alignment horizontal="left" vertical="center" wrapText="1"/>
      <protection locked="0"/>
    </xf>
    <xf numFmtId="0" fontId="51" fillId="0" borderId="52" xfId="2" applyFont="1" applyBorder="1" applyAlignment="1" applyProtection="1">
      <alignment horizontal="center" vertical="center" wrapText="1"/>
      <protection locked="0"/>
    </xf>
    <xf numFmtId="0" fontId="51" fillId="0" borderId="14" xfId="2" applyFont="1" applyBorder="1" applyAlignment="1" applyProtection="1">
      <alignment horizontal="center" vertical="center" wrapText="1"/>
      <protection locked="0"/>
    </xf>
    <xf numFmtId="0" fontId="52" fillId="0" borderId="12" xfId="2" applyFont="1" applyBorder="1" applyAlignment="1" applyProtection="1">
      <alignment horizontal="center" vertical="center" wrapText="1"/>
      <protection locked="0"/>
    </xf>
    <xf numFmtId="0" fontId="52" fillId="0" borderId="99" xfId="2" applyFont="1" applyBorder="1" applyAlignment="1" applyProtection="1">
      <alignment horizontal="center" vertical="center" wrapText="1"/>
      <protection locked="0"/>
    </xf>
    <xf numFmtId="0" fontId="55" fillId="0" borderId="101" xfId="2" applyFont="1" applyBorder="1" applyAlignment="1" applyProtection="1">
      <alignment horizontal="center" vertical="center"/>
      <protection locked="0"/>
    </xf>
    <xf numFmtId="0" fontId="40" fillId="0" borderId="124" xfId="2" applyFont="1" applyBorder="1" applyAlignment="1" applyProtection="1">
      <alignment horizontal="left" vertical="center" wrapText="1"/>
      <protection locked="0"/>
    </xf>
    <xf numFmtId="0" fontId="40" fillId="0" borderId="125" xfId="2" applyFont="1" applyBorder="1" applyAlignment="1" applyProtection="1">
      <alignment horizontal="left" vertical="center" wrapText="1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51" fillId="0" borderId="126" xfId="2" applyFont="1" applyBorder="1" applyAlignment="1" applyProtection="1">
      <alignment horizontal="center" vertical="center" wrapText="1"/>
      <protection locked="0"/>
    </xf>
    <xf numFmtId="0" fontId="51" fillId="0" borderId="127" xfId="2" applyFont="1" applyBorder="1" applyAlignment="1" applyProtection="1">
      <alignment horizontal="center" vertical="center" wrapText="1"/>
      <protection locked="0"/>
    </xf>
    <xf numFmtId="0" fontId="58" fillId="0" borderId="10" xfId="2" applyFont="1" applyBorder="1" applyAlignment="1" applyProtection="1">
      <alignment horizontal="center" vertical="center" wrapText="1"/>
      <protection locked="0"/>
    </xf>
    <xf numFmtId="0" fontId="58" fillId="0" borderId="111" xfId="2" applyFont="1" applyBorder="1" applyAlignment="1" applyProtection="1">
      <alignment horizontal="center" vertical="center" wrapText="1"/>
      <protection locked="0"/>
    </xf>
    <xf numFmtId="0" fontId="58" fillId="0" borderId="63" xfId="2" applyFont="1" applyBorder="1" applyAlignment="1" applyProtection="1">
      <alignment horizontal="center" vertical="center" wrapText="1"/>
      <protection locked="0"/>
    </xf>
    <xf numFmtId="0" fontId="58" fillId="0" borderId="128" xfId="2" applyFont="1" applyBorder="1" applyAlignment="1" applyProtection="1">
      <alignment horizontal="center" vertical="center" wrapText="1"/>
      <protection locked="0"/>
    </xf>
    <xf numFmtId="0" fontId="58" fillId="0" borderId="112" xfId="2" applyFont="1" applyBorder="1" applyAlignment="1" applyProtection="1">
      <alignment horizontal="center" vertical="center" wrapText="1"/>
      <protection locked="0"/>
    </xf>
    <xf numFmtId="0" fontId="58" fillId="0" borderId="11" xfId="2" applyFont="1" applyBorder="1" applyAlignment="1" applyProtection="1">
      <alignment horizontal="center" vertical="center" wrapText="1"/>
      <protection locked="0"/>
    </xf>
    <xf numFmtId="0" fontId="58" fillId="0" borderId="129" xfId="2" applyFont="1" applyBorder="1" applyAlignment="1" applyProtection="1">
      <alignment horizontal="center" vertical="center" wrapText="1"/>
      <protection locked="0"/>
    </xf>
    <xf numFmtId="0" fontId="58" fillId="0" borderId="127" xfId="2" applyFont="1" applyBorder="1" applyAlignment="1" applyProtection="1">
      <alignment horizontal="center" vertical="center" wrapText="1"/>
      <protection locked="0"/>
    </xf>
    <xf numFmtId="0" fontId="58" fillId="0" borderId="0" xfId="2" applyFont="1" applyBorder="1" applyAlignment="1" applyProtection="1">
      <alignment horizontal="center" vertical="center" wrapText="1"/>
      <protection locked="0"/>
    </xf>
    <xf numFmtId="0" fontId="58" fillId="0" borderId="64" xfId="2" applyFont="1" applyBorder="1" applyAlignment="1" applyProtection="1">
      <alignment horizontal="center" vertical="center" wrapText="1"/>
      <protection locked="0"/>
    </xf>
    <xf numFmtId="0" fontId="55" fillId="0" borderId="130" xfId="2" applyFont="1" applyBorder="1" applyAlignment="1" applyProtection="1">
      <alignment horizontal="center" vertical="center"/>
      <protection locked="0"/>
    </xf>
    <xf numFmtId="0" fontId="40" fillId="0" borderId="132" xfId="2" applyFont="1" applyBorder="1" applyAlignment="1" applyProtection="1">
      <alignment horizontal="left" vertical="center" wrapText="1"/>
      <protection locked="0"/>
    </xf>
    <xf numFmtId="0" fontId="40" fillId="0" borderId="133" xfId="2" applyFont="1" applyBorder="1" applyAlignment="1" applyProtection="1">
      <alignment horizontal="left" vertical="center" wrapText="1"/>
      <protection locked="0"/>
    </xf>
    <xf numFmtId="0" fontId="13" fillId="3" borderId="0" xfId="2" applyFill="1" applyAlignment="1">
      <alignment horizontal="left" vertical="top" wrapText="1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3" borderId="0" xfId="2" applyFont="1" applyFill="1" applyAlignment="1">
      <alignment horizontal="left" vertical="top" wrapText="1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3" fillId="3" borderId="0" xfId="2" applyFill="1" applyAlignment="1">
      <alignment horizontal="left" vertical="top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35" fillId="0" borderId="44" xfId="1" applyFont="1" applyFill="1" applyBorder="1" applyAlignment="1" applyProtection="1">
      <alignment horizontal="center" vertical="center" wrapText="1"/>
      <protection locked="0"/>
    </xf>
    <xf numFmtId="0" fontId="35" fillId="0" borderId="47" xfId="1" applyFont="1" applyFill="1" applyBorder="1" applyAlignment="1" applyProtection="1">
      <alignment horizontal="center" vertical="center" wrapText="1"/>
      <protection locked="0"/>
    </xf>
    <xf numFmtId="0" fontId="35" fillId="0" borderId="126" xfId="1" applyFont="1" applyFill="1" applyBorder="1" applyAlignment="1" applyProtection="1">
      <alignment horizontal="center" vertical="center" wrapText="1"/>
      <protection locked="0"/>
    </xf>
    <xf numFmtId="0" fontId="35" fillId="0" borderId="127" xfId="1" applyFont="1" applyFill="1" applyBorder="1" applyAlignment="1" applyProtection="1">
      <alignment horizontal="center" vertical="center" wrapText="1"/>
      <protection locked="0"/>
    </xf>
    <xf numFmtId="0" fontId="36" fillId="0" borderId="46" xfId="1" applyFont="1" applyFill="1" applyBorder="1" applyAlignment="1" applyProtection="1">
      <alignment horizontal="center" vertical="center" shrinkToFit="1"/>
      <protection locked="0"/>
    </xf>
    <xf numFmtId="0" fontId="36" fillId="0" borderId="63" xfId="1" applyFont="1" applyFill="1" applyBorder="1" applyAlignment="1" applyProtection="1">
      <alignment horizontal="center" vertical="center" shrinkToFit="1"/>
      <protection locked="0"/>
    </xf>
    <xf numFmtId="0" fontId="35" fillId="0" borderId="46" xfId="1" applyFont="1" applyFill="1" applyBorder="1" applyAlignment="1" applyProtection="1">
      <alignment horizontal="center" vertical="center" wrapText="1"/>
      <protection locked="0"/>
    </xf>
    <xf numFmtId="0" fontId="35" fillId="0" borderId="45" xfId="1" applyFont="1" applyFill="1" applyBorder="1" applyAlignment="1" applyProtection="1">
      <alignment horizontal="center" vertical="center" wrapText="1"/>
      <protection locked="0"/>
    </xf>
    <xf numFmtId="0" fontId="35" fillId="0" borderId="63" xfId="1" applyFont="1" applyFill="1" applyBorder="1" applyAlignment="1" applyProtection="1">
      <alignment horizontal="center" vertical="center" wrapText="1"/>
      <protection locked="0"/>
    </xf>
    <xf numFmtId="0" fontId="35" fillId="0" borderId="64" xfId="1" applyFont="1" applyFill="1" applyBorder="1" applyAlignment="1" applyProtection="1">
      <alignment horizontal="center" vertical="center" wrapText="1"/>
      <protection locked="0"/>
    </xf>
    <xf numFmtId="182" fontId="37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37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37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37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45" xfId="1" applyFont="1" applyFill="1" applyBorder="1" applyAlignment="1" applyProtection="1">
      <alignment horizontal="center" vertical="center" shrinkToFit="1"/>
      <protection locked="0"/>
    </xf>
    <xf numFmtId="0" fontId="37" fillId="0" borderId="64" xfId="1" applyFont="1" applyFill="1" applyBorder="1" applyAlignment="1" applyProtection="1">
      <alignment horizontal="center" vertical="center" shrinkToFit="1"/>
      <protection locked="0"/>
    </xf>
    <xf numFmtId="0" fontId="38" fillId="0" borderId="0" xfId="1" applyFont="1" applyFill="1" applyBorder="1" applyAlignment="1" applyProtection="1">
      <alignment horizontal="left" vertical="center" wrapText="1"/>
      <protection locked="0"/>
    </xf>
    <xf numFmtId="0" fontId="38" fillId="0" borderId="64" xfId="1" applyFont="1" applyFill="1" applyBorder="1" applyAlignment="1" applyProtection="1">
      <alignment horizontal="left" vertical="center" wrapText="1"/>
      <protection locked="0"/>
    </xf>
    <xf numFmtId="0" fontId="35" fillId="0" borderId="197" xfId="1" applyFont="1" applyFill="1" applyBorder="1" applyAlignment="1" applyProtection="1">
      <alignment horizontal="center" vertical="center"/>
      <protection locked="0"/>
    </xf>
    <xf numFmtId="0" fontId="35" fillId="0" borderId="198" xfId="1" applyFont="1" applyFill="1" applyBorder="1" applyAlignment="1" applyProtection="1">
      <alignment horizontal="center" vertical="center"/>
      <protection locked="0"/>
    </xf>
    <xf numFmtId="0" fontId="39" fillId="0" borderId="67" xfId="1" applyFont="1" applyFill="1" applyBorder="1" applyAlignment="1" applyProtection="1">
      <alignment horizontal="center" vertical="center" wrapText="1"/>
      <protection locked="0"/>
    </xf>
    <xf numFmtId="0" fontId="39" fillId="0" borderId="62" xfId="1" applyFont="1" applyFill="1" applyBorder="1" applyAlignment="1" applyProtection="1">
      <alignment horizontal="center" vertical="center" wrapText="1"/>
      <protection locked="0"/>
    </xf>
    <xf numFmtId="0" fontId="36" fillId="0" borderId="46" xfId="1" applyFont="1" applyFill="1" applyBorder="1" applyAlignment="1" applyProtection="1">
      <alignment horizontal="center" vertical="center"/>
      <protection locked="0"/>
    </xf>
    <xf numFmtId="0" fontId="36" fillId="0" borderId="63" xfId="1" applyFont="1" applyFill="1" applyBorder="1" applyAlignment="1" applyProtection="1">
      <alignment horizontal="center" vertical="center"/>
      <protection locked="0"/>
    </xf>
    <xf numFmtId="0" fontId="40" fillId="0" borderId="46" xfId="1" applyFont="1" applyFill="1" applyBorder="1" applyAlignment="1" applyProtection="1">
      <alignment horizontal="center" vertical="center" wrapText="1"/>
      <protection locked="0"/>
    </xf>
    <xf numFmtId="0" fontId="40" fillId="0" borderId="47" xfId="1" applyFont="1" applyFill="1" applyBorder="1" applyAlignment="1" applyProtection="1">
      <alignment horizontal="center" vertical="center"/>
      <protection locked="0"/>
    </xf>
    <xf numFmtId="0" fontId="40" fillId="0" borderId="63" xfId="1" applyFont="1" applyFill="1" applyBorder="1" applyAlignment="1" applyProtection="1">
      <alignment horizontal="center" vertical="center"/>
      <protection locked="0"/>
    </xf>
    <xf numFmtId="0" fontId="40" fillId="0" borderId="127" xfId="1" applyFont="1" applyFill="1" applyBorder="1" applyAlignment="1" applyProtection="1">
      <alignment horizontal="center" vertical="center"/>
      <protection locked="0"/>
    </xf>
    <xf numFmtId="0" fontId="37" fillId="0" borderId="46" xfId="1" applyFont="1" applyFill="1" applyBorder="1" applyAlignment="1" applyProtection="1">
      <alignment horizontal="center" vertical="center"/>
      <protection locked="0"/>
    </xf>
    <xf numFmtId="0" fontId="37" fillId="0" borderId="47" xfId="1" applyFont="1" applyFill="1" applyBorder="1" applyAlignment="1" applyProtection="1">
      <alignment horizontal="center" vertical="center"/>
      <protection locked="0"/>
    </xf>
    <xf numFmtId="0" fontId="37" fillId="0" borderId="63" xfId="1" applyFont="1" applyFill="1" applyBorder="1" applyAlignment="1" applyProtection="1">
      <alignment horizontal="center" vertical="center"/>
      <protection locked="0"/>
    </xf>
    <xf numFmtId="0" fontId="37" fillId="0" borderId="127" xfId="1" applyFont="1" applyFill="1" applyBorder="1" applyAlignment="1" applyProtection="1">
      <alignment horizontal="center" vertical="center"/>
      <protection locked="0"/>
    </xf>
    <xf numFmtId="0" fontId="39" fillId="0" borderId="46" xfId="1" applyFont="1" applyFill="1" applyBorder="1" applyAlignment="1" applyProtection="1">
      <alignment horizontal="center" vertical="center"/>
      <protection locked="0"/>
    </xf>
    <xf numFmtId="0" fontId="39" fillId="0" borderId="47" xfId="1" applyFont="1" applyFill="1" applyBorder="1" applyAlignment="1" applyProtection="1">
      <alignment horizontal="center" vertical="center"/>
      <protection locked="0"/>
    </xf>
    <xf numFmtId="0" fontId="39" fillId="0" borderId="63" xfId="1" applyFont="1" applyFill="1" applyBorder="1" applyAlignment="1" applyProtection="1">
      <alignment horizontal="center" vertical="center"/>
      <protection locked="0"/>
    </xf>
    <xf numFmtId="0" fontId="39" fillId="0" borderId="127" xfId="1" applyFont="1" applyFill="1" applyBorder="1" applyAlignment="1" applyProtection="1">
      <alignment horizontal="center" vertical="center"/>
      <protection locked="0"/>
    </xf>
    <xf numFmtId="0" fontId="35" fillId="0" borderId="199" xfId="1" applyFont="1" applyFill="1" applyBorder="1" applyAlignment="1" applyProtection="1">
      <alignment horizontal="center" vertical="center"/>
      <protection locked="0"/>
    </xf>
    <xf numFmtId="0" fontId="35" fillId="0" borderId="13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37" fillId="0" borderId="1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  <xf numFmtId="0" fontId="35" fillId="0" borderId="46" xfId="1" applyFont="1" applyBorder="1" applyAlignment="1" applyProtection="1">
      <alignment horizontal="center" vertical="center"/>
      <protection locked="0"/>
    </xf>
    <xf numFmtId="0" fontId="35" fillId="0" borderId="47" xfId="1" applyFont="1" applyBorder="1" applyAlignment="1" applyProtection="1">
      <alignment horizontal="center" vertical="center"/>
      <protection locked="0"/>
    </xf>
    <xf numFmtId="0" fontId="35" fillId="0" borderId="63" xfId="1" applyFont="1" applyBorder="1" applyAlignment="1" applyProtection="1">
      <alignment horizontal="center" vertical="center"/>
      <protection locked="0"/>
    </xf>
    <xf numFmtId="0" fontId="35" fillId="0" borderId="127" xfId="1" applyFont="1" applyBorder="1" applyAlignment="1" applyProtection="1">
      <alignment horizontal="center" vertical="center"/>
      <protection locked="0"/>
    </xf>
    <xf numFmtId="0" fontId="35" fillId="0" borderId="48" xfId="1" applyFont="1" applyFill="1" applyBorder="1" applyAlignment="1" applyProtection="1">
      <alignment horizontal="center" vertical="center" wrapText="1"/>
      <protection locked="0"/>
    </xf>
    <xf numFmtId="0" fontId="35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35" fillId="0" borderId="59" xfId="1" applyFont="1" applyFill="1" applyBorder="1" applyAlignment="1" applyProtection="1">
      <alignment horizontal="center" vertical="center"/>
      <protection locked="0"/>
    </xf>
    <xf numFmtId="0" fontId="35" fillId="0" borderId="3" xfId="1" applyFont="1" applyFill="1" applyBorder="1" applyAlignment="1" applyProtection="1">
      <alignment horizontal="center" vertical="center"/>
      <protection locked="0"/>
    </xf>
    <xf numFmtId="0" fontId="35" fillId="0" borderId="200" xfId="1" applyFont="1" applyFill="1" applyBorder="1" applyAlignment="1" applyProtection="1">
      <alignment horizontal="center" vertical="center"/>
      <protection locked="0"/>
    </xf>
    <xf numFmtId="0" fontId="37" fillId="0" borderId="3" xfId="1" applyFont="1" applyFill="1" applyBorder="1" applyAlignment="1" applyProtection="1">
      <alignment horizontal="center" vertical="center"/>
      <protection locked="0"/>
    </xf>
    <xf numFmtId="0" fontId="35" fillId="0" borderId="75" xfId="1" applyFont="1" applyFill="1" applyBorder="1" applyAlignment="1" applyProtection="1">
      <alignment horizontal="center" vertical="center"/>
      <protection locked="0"/>
    </xf>
    <xf numFmtId="0" fontId="35" fillId="0" borderId="205" xfId="1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horizontal="left" vertical="center" indent="2"/>
      <protection locked="0"/>
    </xf>
    <xf numFmtId="0" fontId="42" fillId="0" borderId="0" xfId="1" applyFont="1" applyAlignment="1" applyProtection="1">
      <alignment horizontal="center" vertical="center"/>
      <protection locked="0"/>
    </xf>
    <xf numFmtId="0" fontId="35" fillId="0" borderId="74" xfId="1" applyFont="1" applyFill="1" applyBorder="1" applyAlignment="1" applyProtection="1">
      <alignment horizontal="center" vertical="center"/>
      <protection locked="0"/>
    </xf>
    <xf numFmtId="0" fontId="35" fillId="0" borderId="84" xfId="1" applyFont="1" applyFill="1" applyBorder="1" applyAlignment="1" applyProtection="1">
      <alignment horizontal="center" vertical="center"/>
      <protection locked="0"/>
    </xf>
    <xf numFmtId="0" fontId="37" fillId="0" borderId="208" xfId="1" applyFont="1" applyFill="1" applyBorder="1" applyAlignment="1" applyProtection="1">
      <alignment horizontal="center" vertical="center"/>
      <protection locked="0"/>
    </xf>
    <xf numFmtId="0" fontId="37" fillId="0" borderId="71" xfId="1" applyFont="1" applyFill="1" applyBorder="1" applyAlignment="1" applyProtection="1">
      <alignment horizontal="center" vertical="center"/>
      <protection locked="0"/>
    </xf>
    <xf numFmtId="0" fontId="35" fillId="0" borderId="208" xfId="1" applyFont="1" applyFill="1" applyBorder="1" applyAlignment="1" applyProtection="1">
      <alignment horizontal="center" vertical="center"/>
      <protection locked="0"/>
    </xf>
    <xf numFmtId="0" fontId="35" fillId="0" borderId="71" xfId="1" applyFont="1" applyFill="1" applyBorder="1" applyAlignment="1" applyProtection="1">
      <alignment horizontal="center" vertical="center"/>
      <protection locked="0"/>
    </xf>
    <xf numFmtId="0" fontId="35" fillId="0" borderId="80" xfId="1" applyFont="1" applyFill="1" applyBorder="1" applyAlignment="1" applyProtection="1">
      <alignment horizontal="center" vertical="center"/>
      <protection locked="0"/>
    </xf>
    <xf numFmtId="0" fontId="35" fillId="0" borderId="209" xfId="1" applyFont="1" applyFill="1" applyBorder="1" applyAlignment="1" applyProtection="1">
      <alignment horizontal="center" vertical="center"/>
      <protection locked="0"/>
    </xf>
    <xf numFmtId="0" fontId="41" fillId="0" borderId="201" xfId="1" applyFont="1" applyFill="1" applyBorder="1" applyAlignment="1" applyProtection="1">
      <alignment horizontal="center" vertical="center"/>
      <protection locked="0"/>
    </xf>
    <xf numFmtId="0" fontId="41" fillId="0" borderId="202" xfId="1" applyFont="1" applyFill="1" applyBorder="1" applyAlignment="1" applyProtection="1">
      <alignment horizontal="center" vertical="center"/>
      <protection locked="0"/>
    </xf>
    <xf numFmtId="0" fontId="41" fillId="0" borderId="206" xfId="1" applyFont="1" applyFill="1" applyBorder="1" applyAlignment="1" applyProtection="1">
      <alignment horizontal="center" vertical="center"/>
      <protection locked="0"/>
    </xf>
    <xf numFmtId="0" fontId="41" fillId="0" borderId="207" xfId="1" applyFont="1" applyFill="1" applyBorder="1" applyAlignment="1" applyProtection="1">
      <alignment horizontal="center" vertical="center"/>
      <protection locked="0"/>
    </xf>
    <xf numFmtId="0" fontId="41" fillId="0" borderId="203" xfId="1" applyFont="1" applyFill="1" applyBorder="1" applyAlignment="1" applyProtection="1">
      <alignment horizontal="center" vertical="center"/>
      <protection locked="0"/>
    </xf>
    <xf numFmtId="0" fontId="41" fillId="0" borderId="204" xfId="1" applyFont="1" applyFill="1" applyBorder="1" applyAlignment="1" applyProtection="1">
      <alignment horizontal="center" vertical="center"/>
      <protection locked="0"/>
    </xf>
    <xf numFmtId="0" fontId="41" fillId="0" borderId="63" xfId="1" applyFont="1" applyFill="1" applyBorder="1" applyAlignment="1" applyProtection="1">
      <alignment horizontal="center" vertical="center"/>
      <protection locked="0"/>
    </xf>
    <xf numFmtId="0" fontId="41" fillId="0" borderId="127" xfId="1" applyFont="1" applyFill="1" applyBorder="1" applyAlignment="1" applyProtection="1">
      <alignment horizontal="center" vertical="center"/>
      <protection locked="0"/>
    </xf>
    <xf numFmtId="183" fontId="37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37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37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37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75" xfId="1" applyFont="1" applyFill="1" applyBorder="1" applyAlignment="1" applyProtection="1">
      <alignment horizontal="center" vertical="center"/>
      <protection locked="0"/>
    </xf>
    <xf numFmtId="0" fontId="37" fillId="0" borderId="205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center" wrapText="1"/>
    </xf>
    <xf numFmtId="14" fontId="2" fillId="2" borderId="273" xfId="0" applyNumberFormat="1" applyFont="1" applyFill="1" applyBorder="1" applyAlignment="1">
      <alignment horizontal="center" vertical="center"/>
    </xf>
    <xf numFmtId="14" fontId="2" fillId="2" borderId="200" xfId="0" applyNumberFormat="1" applyFont="1" applyFill="1" applyBorder="1" applyAlignment="1">
      <alignment horizontal="center" vertical="center"/>
    </xf>
    <xf numFmtId="0" fontId="37" fillId="0" borderId="126" xfId="1" applyFont="1" applyFill="1" applyBorder="1" applyAlignment="1" applyProtection="1">
      <alignment horizontal="left" vertical="center" wrapText="1"/>
      <protection locked="0"/>
    </xf>
    <xf numFmtId="0" fontId="37" fillId="0" borderId="64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9" fillId="0" borderId="44" xfId="1" applyFont="1" applyFill="1" applyBorder="1" applyAlignment="1" applyProtection="1">
      <alignment horizontal="center" vertical="center" wrapText="1"/>
      <protection locked="0"/>
    </xf>
    <xf numFmtId="0" fontId="39" fillId="0" borderId="47" xfId="1" applyFont="1" applyFill="1" applyBorder="1" applyAlignment="1" applyProtection="1">
      <alignment horizontal="center" vertical="center" wrapText="1"/>
      <protection locked="0"/>
    </xf>
    <xf numFmtId="0" fontId="39" fillId="0" borderId="126" xfId="1" applyFont="1" applyFill="1" applyBorder="1" applyAlignment="1" applyProtection="1">
      <alignment horizontal="center" vertical="center" wrapText="1"/>
      <protection locked="0"/>
    </xf>
    <xf numFmtId="0" fontId="39" fillId="0" borderId="127" xfId="1" applyFont="1" applyFill="1" applyBorder="1" applyAlignment="1" applyProtection="1">
      <alignment horizontal="center" vertical="center" wrapText="1"/>
      <protection locked="0"/>
    </xf>
    <xf numFmtId="0" fontId="36" fillId="0" borderId="45" xfId="1" applyFont="1" applyFill="1" applyBorder="1" applyAlignment="1" applyProtection="1">
      <alignment horizontal="center" vertical="center" shrinkToFit="1"/>
      <protection locked="0"/>
    </xf>
    <xf numFmtId="0" fontId="36" fillId="0" borderId="64" xfId="1" applyFont="1" applyFill="1" applyBorder="1" applyAlignment="1" applyProtection="1">
      <alignment horizontal="center" vertical="center" shrinkToFit="1"/>
      <protection locked="0"/>
    </xf>
    <xf numFmtId="0" fontId="42" fillId="0" borderId="0" xfId="1" applyFont="1" applyBorder="1" applyAlignment="1" applyProtection="1">
      <alignment horizontal="center" vertical="center"/>
      <protection locked="0"/>
    </xf>
    <xf numFmtId="0" fontId="36" fillId="0" borderId="48" xfId="1" applyFont="1" applyFill="1" applyBorder="1" applyAlignment="1" applyProtection="1">
      <alignment horizontal="center" vertical="center"/>
      <protection locked="0"/>
    </xf>
    <xf numFmtId="0" fontId="36" fillId="0" borderId="66" xfId="1" applyFont="1" applyFill="1" applyBorder="1" applyAlignment="1" applyProtection="1">
      <alignment horizontal="center" vertical="center"/>
      <protection locked="0"/>
    </xf>
    <xf numFmtId="0" fontId="35" fillId="0" borderId="134" xfId="1" applyFont="1" applyFill="1" applyBorder="1" applyAlignment="1" applyProtection="1">
      <alignment horizontal="center" vertical="center"/>
      <protection locked="0"/>
    </xf>
    <xf numFmtId="0" fontId="35" fillId="0" borderId="69" xfId="1" applyFont="1" applyFill="1" applyBorder="1" applyAlignment="1" applyProtection="1">
      <alignment horizontal="center" vertical="center"/>
      <protection locked="0"/>
    </xf>
    <xf numFmtId="0" fontId="35" fillId="0" borderId="262" xfId="1" applyFont="1" applyFill="1" applyBorder="1" applyAlignment="1" applyProtection="1">
      <alignment horizontal="center" vertical="center"/>
      <protection locked="0"/>
    </xf>
    <xf numFmtId="0" fontId="39" fillId="0" borderId="272" xfId="1" applyFont="1" applyFill="1" applyBorder="1" applyAlignment="1" applyProtection="1">
      <alignment horizontal="center" vertical="center"/>
      <protection locked="0"/>
    </xf>
    <xf numFmtId="0" fontId="39" fillId="0" borderId="264" xfId="1" applyFont="1" applyFill="1" applyBorder="1" applyAlignment="1" applyProtection="1">
      <alignment horizontal="center" vertical="center"/>
      <protection locked="0"/>
    </xf>
    <xf numFmtId="0" fontId="39" fillId="0" borderId="263" xfId="1" applyFont="1" applyFill="1" applyBorder="1" applyAlignment="1" applyProtection="1">
      <alignment horizontal="center" vertical="center"/>
      <protection locked="0"/>
    </xf>
    <xf numFmtId="0" fontId="39" fillId="0" borderId="71" xfId="1" applyFont="1" applyFill="1" applyBorder="1" applyAlignment="1" applyProtection="1">
      <alignment horizontal="center" vertical="center"/>
      <protection locked="0"/>
    </xf>
    <xf numFmtId="0" fontId="39" fillId="0" borderId="208" xfId="1" applyFont="1" applyFill="1" applyBorder="1" applyAlignment="1" applyProtection="1">
      <alignment horizontal="center" vertical="center"/>
      <protection locked="0"/>
    </xf>
    <xf numFmtId="0" fontId="39" fillId="0" borderId="209" xfId="1" applyFont="1" applyFill="1" applyBorder="1" applyAlignment="1" applyProtection="1">
      <alignment horizontal="center" vertical="center"/>
      <protection locked="0"/>
    </xf>
    <xf numFmtId="0" fontId="35" fillId="0" borderId="263" xfId="1" applyFont="1" applyFill="1" applyBorder="1" applyAlignment="1" applyProtection="1">
      <alignment horizontal="center" vertical="center"/>
      <protection locked="0"/>
    </xf>
    <xf numFmtId="0" fontId="43" fillId="0" borderId="90" xfId="1" applyFont="1" applyFill="1" applyBorder="1" applyAlignment="1" applyProtection="1">
      <alignment horizontal="center" vertical="center"/>
      <protection locked="0"/>
    </xf>
    <xf numFmtId="0" fontId="43" fillId="0" borderId="91" xfId="1" applyFont="1" applyFill="1" applyBorder="1" applyAlignment="1" applyProtection="1">
      <alignment horizontal="center" vertical="center"/>
      <protection locked="0"/>
    </xf>
    <xf numFmtId="0" fontId="43" fillId="0" borderId="87" xfId="1" applyFont="1" applyFill="1" applyBorder="1" applyAlignment="1" applyProtection="1">
      <alignment horizontal="center" vertical="center"/>
      <protection locked="0"/>
    </xf>
    <xf numFmtId="0" fontId="43" fillId="0" borderId="269" xfId="1" applyFont="1" applyFill="1" applyBorder="1" applyAlignment="1" applyProtection="1">
      <alignment horizontal="center" vertical="center"/>
      <protection locked="0"/>
    </xf>
    <xf numFmtId="0" fontId="43" fillId="0" borderId="270" xfId="1" applyFont="1" applyFill="1" applyBorder="1" applyAlignment="1" applyProtection="1">
      <alignment horizontal="center" vertical="center"/>
      <protection locked="0"/>
    </xf>
    <xf numFmtId="0" fontId="43" fillId="0" borderId="89" xfId="1" applyFont="1" applyFill="1" applyBorder="1" applyAlignment="1" applyProtection="1">
      <alignment horizontal="center" vertical="center"/>
      <protection locked="0"/>
    </xf>
    <xf numFmtId="184" fontId="45" fillId="0" borderId="68" xfId="1" applyNumberFormat="1" applyFont="1" applyBorder="1" applyAlignment="1" applyProtection="1">
      <alignment horizontal="center" vertical="center"/>
      <protection locked="0"/>
    </xf>
    <xf numFmtId="184" fontId="45" fillId="0" borderId="262" xfId="1" applyNumberFormat="1" applyFont="1" applyBorder="1" applyAlignment="1" applyProtection="1">
      <alignment horizontal="center" vertical="center"/>
      <protection locked="0"/>
    </xf>
    <xf numFmtId="0" fontId="35" fillId="0" borderId="266" xfId="1" applyFont="1" applyFill="1" applyBorder="1" applyAlignment="1" applyProtection="1">
      <alignment horizontal="center" vertical="center"/>
      <protection locked="0"/>
    </xf>
    <xf numFmtId="0" fontId="35" fillId="0" borderId="265" xfId="1" applyFont="1" applyFill="1" applyBorder="1" applyAlignment="1" applyProtection="1">
      <alignment horizontal="center" vertical="center"/>
      <protection locked="0"/>
    </xf>
    <xf numFmtId="0" fontId="35" fillId="0" borderId="70" xfId="1" applyFont="1" applyFill="1" applyBorder="1" applyAlignment="1" applyProtection="1">
      <alignment horizontal="center" vertical="center"/>
      <protection locked="0"/>
    </xf>
    <xf numFmtId="0" fontId="35" fillId="0" borderId="68" xfId="1" applyFont="1" applyFill="1" applyBorder="1" applyAlignment="1" applyProtection="1">
      <alignment horizontal="center" vertical="center"/>
      <protection locked="0"/>
    </xf>
    <xf numFmtId="0" fontId="35" fillId="0" borderId="267" xfId="1" applyFont="1" applyFill="1" applyBorder="1" applyAlignment="1" applyProtection="1">
      <alignment horizontal="center" vertical="center"/>
      <protection locked="0"/>
    </xf>
    <xf numFmtId="0" fontId="35" fillId="0" borderId="6" xfId="1" applyFont="1" applyFill="1" applyBorder="1" applyAlignment="1" applyProtection="1">
      <alignment horizontal="center" vertical="center"/>
      <protection locked="0"/>
    </xf>
    <xf numFmtId="0" fontId="35" fillId="0" borderId="4" xfId="1" applyFont="1" applyFill="1" applyBorder="1" applyAlignment="1" applyProtection="1">
      <alignment horizontal="center" vertical="center"/>
      <protection locked="0"/>
    </xf>
    <xf numFmtId="0" fontId="35" fillId="0" borderId="259" xfId="1" applyFont="1" applyFill="1" applyBorder="1" applyAlignment="1" applyProtection="1">
      <alignment horizontal="center" vertical="center"/>
      <protection locked="0"/>
    </xf>
    <xf numFmtId="0" fontId="35" fillId="0" borderId="56" xfId="1" applyFont="1" applyFill="1" applyBorder="1" applyAlignment="1" applyProtection="1">
      <alignment horizontal="center" vertical="center"/>
      <protection locked="0"/>
    </xf>
    <xf numFmtId="184" fontId="45" fillId="0" borderId="12" xfId="1" applyNumberFormat="1" applyFont="1" applyBorder="1" applyAlignment="1" applyProtection="1">
      <alignment horizontal="center" vertical="center"/>
      <protection locked="0"/>
    </xf>
    <xf numFmtId="184" fontId="45" fillId="0" borderId="53" xfId="1" applyNumberFormat="1" applyFont="1" applyBorder="1" applyAlignment="1" applyProtection="1">
      <alignment horizontal="center" vertical="center"/>
      <protection locked="0"/>
    </xf>
    <xf numFmtId="0" fontId="35" fillId="0" borderId="271" xfId="1" applyFont="1" applyFill="1" applyBorder="1" applyAlignment="1" applyProtection="1">
      <alignment horizontal="center" vertical="center"/>
      <protection locked="0"/>
    </xf>
    <xf numFmtId="0" fontId="35" fillId="0" borderId="45" xfId="1" applyFont="1" applyBorder="1" applyAlignment="1" applyProtection="1">
      <alignment horizontal="left" vertical="center"/>
      <protection locked="0"/>
    </xf>
    <xf numFmtId="0" fontId="35" fillId="0" borderId="0" xfId="1" applyFont="1" applyBorder="1" applyAlignment="1" applyProtection="1">
      <alignment horizontal="left" vertical="center"/>
      <protection locked="0"/>
    </xf>
    <xf numFmtId="0" fontId="35" fillId="0" borderId="0" xfId="1" applyFont="1" applyAlignment="1" applyProtection="1">
      <alignment horizontal="left" vertical="center"/>
      <protection locked="0"/>
    </xf>
    <xf numFmtId="0" fontId="37" fillId="0" borderId="203" xfId="1" applyFont="1" applyFill="1" applyBorder="1" applyAlignment="1" applyProtection="1">
      <alignment horizontal="center" vertical="center"/>
      <protection locked="0"/>
    </xf>
    <xf numFmtId="0" fontId="37" fillId="0" borderId="105" xfId="1" applyFont="1" applyFill="1" applyBorder="1" applyAlignment="1" applyProtection="1">
      <alignment horizontal="center" vertical="center"/>
      <protection locked="0"/>
    </xf>
    <xf numFmtId="0" fontId="37" fillId="0" borderId="106" xfId="1" applyFont="1" applyFill="1" applyBorder="1" applyAlignment="1" applyProtection="1">
      <alignment horizontal="center" vertical="center"/>
      <protection locked="0"/>
    </xf>
    <xf numFmtId="0" fontId="37" fillId="0" borderId="64" xfId="1" applyFont="1" applyFill="1" applyBorder="1" applyAlignment="1" applyProtection="1">
      <alignment horizontal="center" vertical="center"/>
      <protection locked="0"/>
    </xf>
    <xf numFmtId="0" fontId="37" fillId="0" borderId="66" xfId="1" applyFont="1" applyFill="1" applyBorder="1" applyAlignment="1" applyProtection="1">
      <alignment horizontal="center" vertical="center"/>
      <protection locked="0"/>
    </xf>
    <xf numFmtId="0" fontId="37" fillId="0" borderId="260" xfId="1" applyFont="1" applyFill="1" applyBorder="1" applyAlignment="1" applyProtection="1">
      <alignment horizontal="center" vertical="center"/>
      <protection locked="0"/>
    </xf>
    <xf numFmtId="0" fontId="37" fillId="0" borderId="204" xfId="1" applyFont="1" applyFill="1" applyBorder="1" applyAlignment="1" applyProtection="1">
      <alignment horizontal="center" vertical="center"/>
      <protection locked="0"/>
    </xf>
    <xf numFmtId="0" fontId="37" fillId="0" borderId="126" xfId="1" applyFont="1" applyFill="1" applyBorder="1" applyAlignment="1" applyProtection="1">
      <alignment horizontal="center" vertical="center"/>
      <protection locked="0"/>
    </xf>
    <xf numFmtId="0" fontId="48" fillId="0" borderId="97" xfId="2" applyFont="1" applyBorder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8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890174" y="1386840"/>
          <a:ext cx="1623646" cy="58674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121920</xdr:colOff>
      <xdr:row>12</xdr:row>
      <xdr:rowOff>22860</xdr:rowOff>
    </xdr:from>
    <xdr:to>
      <xdr:col>19</xdr:col>
      <xdr:colOff>220980</xdr:colOff>
      <xdr:row>13</xdr:row>
      <xdr:rowOff>99060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FF7AE41-FA91-4887-AA8C-4FB610669B51}"/>
            </a:ext>
          </a:extLst>
        </xdr:cNvPr>
        <xdr:cNvSpPr/>
      </xdr:nvSpPr>
      <xdr:spPr>
        <a:xfrm>
          <a:off x="9098280" y="196596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08332B5-DE4B-4193-B927-5F9730F54EB3}"/>
            </a:ext>
          </a:extLst>
        </xdr:cNvPr>
        <xdr:cNvSpPr/>
      </xdr:nvSpPr>
      <xdr:spPr>
        <a:xfrm>
          <a:off x="9098280" y="160782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32"/>
  <sheetViews>
    <sheetView workbookViewId="0">
      <selection activeCell="B1" sqref="B1:B2"/>
    </sheetView>
  </sheetViews>
  <sheetFormatPr defaultRowHeight="13.2"/>
  <cols>
    <col min="1" max="2" width="28.6640625" customWidth="1"/>
  </cols>
  <sheetData>
    <row r="1" spans="1:2" ht="27.75" customHeight="1">
      <c r="A1" s="270" t="s">
        <v>167</v>
      </c>
      <c r="B1" s="272"/>
    </row>
    <row r="2" spans="1:2" ht="27.75" customHeight="1">
      <c r="A2" s="271"/>
      <c r="B2" s="272"/>
    </row>
    <row r="3" spans="1:2" ht="27.75" customHeight="1">
      <c r="A3" s="273" t="s">
        <v>168</v>
      </c>
      <c r="B3" s="275"/>
    </row>
    <row r="4" spans="1:2" ht="27.75" customHeight="1">
      <c r="A4" s="274"/>
      <c r="B4" s="276"/>
    </row>
    <row r="5" spans="1:2" ht="27.75" customHeight="1">
      <c r="A5" s="273" t="s">
        <v>169</v>
      </c>
      <c r="B5" s="272" t="str">
        <f>PHONETIC(B3)</f>
        <v/>
      </c>
    </row>
    <row r="6" spans="1:2" ht="27.75" customHeight="1">
      <c r="A6" s="274"/>
      <c r="B6" s="272"/>
    </row>
    <row r="7" spans="1:2" ht="27.75" customHeight="1">
      <c r="A7" s="277" t="s">
        <v>149</v>
      </c>
      <c r="B7" s="272"/>
    </row>
    <row r="8" spans="1:2" ht="27.75" customHeight="1">
      <c r="A8" s="278"/>
      <c r="B8" s="272"/>
    </row>
    <row r="9" spans="1:2" ht="27.75" customHeight="1">
      <c r="A9" s="277" t="s">
        <v>72</v>
      </c>
      <c r="B9" s="275" t="str">
        <f>PHONETIC(B7)</f>
        <v/>
      </c>
    </row>
    <row r="10" spans="1:2" ht="27.75" customHeight="1">
      <c r="A10" s="278"/>
      <c r="B10" s="276"/>
    </row>
    <row r="11" spans="1:2" ht="27.75" customHeight="1">
      <c r="A11" s="277" t="s">
        <v>148</v>
      </c>
      <c r="B11" s="272"/>
    </row>
    <row r="12" spans="1:2" ht="27.75" customHeight="1">
      <c r="A12" s="278"/>
      <c r="B12" s="272"/>
    </row>
    <row r="13" spans="1:2" ht="27.75" customHeight="1">
      <c r="A13" s="277" t="s">
        <v>72</v>
      </c>
      <c r="B13" s="272" t="str">
        <f>PHONETIC(B11)</f>
        <v/>
      </c>
    </row>
    <row r="14" spans="1:2" ht="27.75" customHeight="1">
      <c r="A14" s="278"/>
      <c r="B14" s="272"/>
    </row>
    <row r="15" spans="1:2" ht="27.75" customHeight="1">
      <c r="A15" s="273" t="s">
        <v>170</v>
      </c>
      <c r="B15" s="275"/>
    </row>
    <row r="16" spans="1:2" ht="27.75" customHeight="1">
      <c r="A16" s="274"/>
      <c r="B16" s="276"/>
    </row>
    <row r="17" spans="1:3" ht="27.75" customHeight="1">
      <c r="A17" s="279" t="s">
        <v>171</v>
      </c>
      <c r="B17" s="272"/>
    </row>
    <row r="18" spans="1:3" ht="27.75" customHeight="1">
      <c r="A18" s="278"/>
      <c r="B18" s="272"/>
    </row>
    <row r="19" spans="1:3" ht="27.75" customHeight="1">
      <c r="A19" s="279" t="s">
        <v>172</v>
      </c>
      <c r="B19" s="272"/>
    </row>
    <row r="20" spans="1:3" ht="27.75" customHeight="1">
      <c r="A20" s="278"/>
      <c r="B20" s="272"/>
    </row>
    <row r="21" spans="1:3" ht="27.75" customHeight="1">
      <c r="A21" s="279" t="s">
        <v>173</v>
      </c>
      <c r="B21" s="275"/>
    </row>
    <row r="22" spans="1:3" ht="27.75" customHeight="1">
      <c r="A22" s="278"/>
      <c r="B22" s="276"/>
    </row>
    <row r="23" spans="1:3" ht="27.75" customHeight="1">
      <c r="A23" s="279" t="s">
        <v>270</v>
      </c>
      <c r="B23" s="272"/>
    </row>
    <row r="24" spans="1:3" ht="27.75" customHeight="1">
      <c r="A24" s="278"/>
      <c r="B24" s="272"/>
    </row>
    <row r="25" spans="1:3" ht="27.75" customHeight="1">
      <c r="A25" s="279" t="s">
        <v>271</v>
      </c>
      <c r="B25" s="280"/>
    </row>
    <row r="26" spans="1:3" ht="27.75" customHeight="1">
      <c r="A26" s="278"/>
      <c r="B26" s="281"/>
    </row>
    <row r="27" spans="1:3" ht="27.75" customHeight="1">
      <c r="A27" s="282" t="s">
        <v>176</v>
      </c>
      <c r="B27" s="284"/>
    </row>
    <row r="28" spans="1:3" ht="27.75" customHeight="1">
      <c r="A28" s="283"/>
      <c r="B28" s="285"/>
    </row>
    <row r="29" spans="1:3" ht="27.75" customHeight="1">
      <c r="A29" s="282" t="s">
        <v>177</v>
      </c>
      <c r="B29" s="272"/>
    </row>
    <row r="30" spans="1:3" ht="27.75" customHeight="1">
      <c r="A30" s="283"/>
      <c r="B30" s="272"/>
    </row>
    <row r="31" spans="1:3" ht="27.75" customHeight="1">
      <c r="A31" s="279" t="s">
        <v>178</v>
      </c>
      <c r="B31" s="272"/>
      <c r="C31" t="s">
        <v>355</v>
      </c>
    </row>
    <row r="32" spans="1:3" ht="27.75" customHeight="1">
      <c r="A32" s="278"/>
      <c r="B32" s="272"/>
      <c r="C32" t="s">
        <v>356</v>
      </c>
    </row>
  </sheetData>
  <sheetProtection selectLockedCells="1"/>
  <mergeCells count="32">
    <mergeCell ref="A31:A32"/>
    <mergeCell ref="B31:B32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</mergeCells>
  <phoneticPr fontId="1"/>
  <dataValidations count="1">
    <dataValidation type="list" allowBlank="1" showInputMessage="1" showErrorMessage="1" sqref="B31:B32" xr:uid="{00000000-0002-0000-0000-000000000000}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84"/>
  <sheetViews>
    <sheetView showGridLines="0" showZeros="0" view="pageBreakPreview" zoomScaleNormal="115" zoomScaleSheetLayoutView="100" workbookViewId="0">
      <selection activeCell="D1" sqref="D1:AW2"/>
    </sheetView>
  </sheetViews>
  <sheetFormatPr defaultColWidth="9" defaultRowHeight="13.35" customHeight="1"/>
  <cols>
    <col min="1" max="1" width="12.88671875" style="6" bestFit="1" customWidth="1"/>
    <col min="2" max="2" width="22.6640625" style="6" customWidth="1"/>
    <col min="3" max="3" width="2.44140625" style="6" hidden="1" customWidth="1"/>
    <col min="4" max="33" width="2.44140625" style="6" customWidth="1"/>
    <col min="34" max="34" width="1.21875" style="20" customWidth="1"/>
    <col min="35" max="35" width="1.21875" style="6" customWidth="1"/>
    <col min="36" max="36" width="1.21875" style="20" customWidth="1"/>
    <col min="37" max="37" width="1.21875" style="6" customWidth="1"/>
    <col min="38" max="38" width="2.44140625" style="6" customWidth="1"/>
    <col min="39" max="39" width="1.21875" style="20" customWidth="1"/>
    <col min="40" max="40" width="1.21875" style="6" customWidth="1"/>
    <col min="41" max="41" width="1.21875" style="20" customWidth="1"/>
    <col min="42" max="42" width="1.21875" style="6" customWidth="1"/>
    <col min="43" max="43" width="1.21875" style="20" customWidth="1"/>
    <col min="44" max="44" width="1.21875" style="6" customWidth="1"/>
    <col min="45" max="45" width="2.44140625" style="6" customWidth="1"/>
    <col min="46" max="46" width="1.21875" style="20" customWidth="1"/>
    <col min="47" max="47" width="1.21875" style="6" customWidth="1"/>
    <col min="48" max="49" width="2.44140625" style="6" customWidth="1"/>
    <col min="50" max="50" width="2.44140625" style="12" hidden="1" customWidth="1"/>
    <col min="51" max="51" width="2.44140625" style="6" customWidth="1"/>
    <col min="52" max="52" width="30" style="6" customWidth="1"/>
    <col min="53" max="53" width="2.44140625" style="6" customWidth="1"/>
    <col min="54" max="54" width="6" style="6" customWidth="1"/>
    <col min="55" max="81" width="6" style="20" customWidth="1"/>
    <col min="82" max="82" width="9.44140625" style="6" customWidth="1"/>
    <col min="83" max="83" width="6" style="6" customWidth="1"/>
    <col min="84" max="84" width="6.109375" style="6" customWidth="1"/>
    <col min="85" max="94" width="2.44140625" style="6" customWidth="1"/>
    <col min="95" max="16384" width="9" style="6"/>
  </cols>
  <sheetData>
    <row r="1" spans="1:83" ht="13.35" customHeight="1">
      <c r="A1" s="287" t="s">
        <v>150</v>
      </c>
      <c r="B1" s="289">
        <f>基礎情報入力シート!B1</f>
        <v>0</v>
      </c>
      <c r="D1" s="286" t="s">
        <v>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16"/>
    </row>
    <row r="2" spans="1:83" ht="13.35" customHeight="1">
      <c r="A2" s="288"/>
      <c r="B2" s="289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16"/>
    </row>
    <row r="3" spans="1:83" ht="13.35" customHeight="1" thickBot="1">
      <c r="A3" s="290" t="s">
        <v>70</v>
      </c>
      <c r="B3" s="574">
        <f>基礎情報入力シート!B3</f>
        <v>0</v>
      </c>
      <c r="AC3" s="293" t="s">
        <v>5</v>
      </c>
      <c r="AD3" s="294"/>
      <c r="AE3" s="295"/>
      <c r="AF3" s="293" t="s">
        <v>4</v>
      </c>
      <c r="AG3" s="294"/>
      <c r="AH3" s="173"/>
      <c r="AI3" s="296">
        <f>B1</f>
        <v>0</v>
      </c>
      <c r="AJ3" s="296"/>
      <c r="AK3" s="296"/>
      <c r="AL3" s="296"/>
      <c r="AM3" s="181"/>
      <c r="AN3" s="4" t="s">
        <v>3</v>
      </c>
      <c r="AO3" s="292">
        <f>B1</f>
        <v>0</v>
      </c>
      <c r="AP3" s="292"/>
      <c r="AQ3" s="292"/>
      <c r="AR3" s="292"/>
      <c r="AS3" s="4" t="s">
        <v>2</v>
      </c>
      <c r="AT3" s="173"/>
      <c r="AU3" s="297">
        <f>B1</f>
        <v>0</v>
      </c>
      <c r="AV3" s="297"/>
      <c r="AW3" s="3" t="s">
        <v>1</v>
      </c>
      <c r="AX3" s="9"/>
    </row>
    <row r="4" spans="1:83" ht="13.35" customHeight="1">
      <c r="A4" s="291"/>
      <c r="B4" s="575"/>
      <c r="D4" s="316" t="s">
        <v>6</v>
      </c>
      <c r="E4" s="315"/>
      <c r="F4" s="315"/>
      <c r="G4" s="317" t="str">
        <f>B5</f>
        <v/>
      </c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 t="s">
        <v>17</v>
      </c>
      <c r="Y4" s="315"/>
      <c r="Z4" s="319"/>
      <c r="AA4" s="321" t="s">
        <v>15</v>
      </c>
      <c r="AB4" s="319"/>
      <c r="AC4" s="315" t="s">
        <v>4</v>
      </c>
      <c r="AD4" s="315"/>
      <c r="AE4" s="322">
        <f>B27</f>
        <v>0</v>
      </c>
      <c r="AF4" s="322"/>
      <c r="AG4" s="322"/>
      <c r="AH4" s="315" t="s">
        <v>3</v>
      </c>
      <c r="AI4" s="315"/>
      <c r="AJ4" s="171"/>
      <c r="AK4" s="324">
        <f>B27</f>
        <v>0</v>
      </c>
      <c r="AL4" s="324"/>
      <c r="AM4" s="184"/>
      <c r="AN4" s="315" t="s">
        <v>2</v>
      </c>
      <c r="AO4" s="326">
        <f>B27</f>
        <v>0</v>
      </c>
      <c r="AP4" s="326"/>
      <c r="AQ4" s="326"/>
      <c r="AR4" s="326"/>
      <c r="AS4" s="315" t="s">
        <v>1</v>
      </c>
      <c r="AT4" s="171"/>
      <c r="AU4" s="315" t="s">
        <v>18</v>
      </c>
      <c r="AV4" s="615">
        <f>B27</f>
        <v>0</v>
      </c>
      <c r="AW4" s="617" t="s">
        <v>19</v>
      </c>
      <c r="AX4" s="9"/>
    </row>
    <row r="5" spans="1:83" ht="13.35" customHeight="1">
      <c r="A5" s="290" t="s">
        <v>71</v>
      </c>
      <c r="B5" s="289" t="str">
        <f>基礎情報入力シート!B5</f>
        <v/>
      </c>
      <c r="D5" s="305" t="s">
        <v>7</v>
      </c>
      <c r="E5" s="302"/>
      <c r="F5" s="302"/>
      <c r="G5" s="308">
        <f>B3</f>
        <v>0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1"/>
      <c r="Y5" s="302"/>
      <c r="Z5" s="320"/>
      <c r="AA5" s="310"/>
      <c r="AB5" s="311"/>
      <c r="AC5" s="302"/>
      <c r="AD5" s="302"/>
      <c r="AE5" s="323"/>
      <c r="AF5" s="323"/>
      <c r="AG5" s="323"/>
      <c r="AH5" s="307"/>
      <c r="AI5" s="307"/>
      <c r="AJ5" s="172"/>
      <c r="AK5" s="325"/>
      <c r="AL5" s="325"/>
      <c r="AM5" s="185"/>
      <c r="AN5" s="302"/>
      <c r="AO5" s="327"/>
      <c r="AP5" s="327"/>
      <c r="AQ5" s="327"/>
      <c r="AR5" s="327"/>
      <c r="AS5" s="302"/>
      <c r="AT5" s="172"/>
      <c r="AU5" s="302"/>
      <c r="AV5" s="616"/>
      <c r="AW5" s="618"/>
      <c r="AX5" s="9"/>
    </row>
    <row r="6" spans="1:83" ht="13.35" customHeight="1">
      <c r="A6" s="291"/>
      <c r="B6" s="289"/>
      <c r="D6" s="305"/>
      <c r="E6" s="302"/>
      <c r="F6" s="302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1"/>
      <c r="Y6" s="302"/>
      <c r="Z6" s="320"/>
      <c r="AA6" s="293" t="s">
        <v>16</v>
      </c>
      <c r="AB6" s="295"/>
      <c r="AC6" s="294" t="s">
        <v>4</v>
      </c>
      <c r="AD6" s="294"/>
      <c r="AE6" s="296">
        <f>B29</f>
        <v>0</v>
      </c>
      <c r="AF6" s="296"/>
      <c r="AG6" s="296"/>
      <c r="AH6" s="294" t="s">
        <v>3</v>
      </c>
      <c r="AI6" s="294"/>
      <c r="AJ6" s="173"/>
      <c r="AK6" s="313">
        <f>B29</f>
        <v>0</v>
      </c>
      <c r="AL6" s="313"/>
      <c r="AM6" s="182"/>
      <c r="AN6" s="294" t="s">
        <v>2</v>
      </c>
      <c r="AO6" s="297">
        <f>B29</f>
        <v>0</v>
      </c>
      <c r="AP6" s="297"/>
      <c r="AQ6" s="297"/>
      <c r="AR6" s="297"/>
      <c r="AS6" s="294" t="s">
        <v>1</v>
      </c>
      <c r="AT6" s="173"/>
      <c r="AU6" s="294" t="s">
        <v>18</v>
      </c>
      <c r="AV6" s="622">
        <f>B29</f>
        <v>0</v>
      </c>
      <c r="AW6" s="624" t="s">
        <v>19</v>
      </c>
      <c r="AX6" s="9"/>
    </row>
    <row r="7" spans="1:83" ht="13.35" customHeight="1">
      <c r="A7" s="290" t="s">
        <v>149</v>
      </c>
      <c r="B7" s="289">
        <f>基礎情報入力シート!B7</f>
        <v>0</v>
      </c>
      <c r="D7" s="306"/>
      <c r="E7" s="307"/>
      <c r="F7" s="307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  <c r="Y7" s="307"/>
      <c r="Z7" s="311"/>
      <c r="AA7" s="310"/>
      <c r="AB7" s="311"/>
      <c r="AC7" s="307"/>
      <c r="AD7" s="307"/>
      <c r="AE7" s="312"/>
      <c r="AF7" s="312"/>
      <c r="AG7" s="312"/>
      <c r="AH7" s="307"/>
      <c r="AI7" s="307"/>
      <c r="AJ7" s="174"/>
      <c r="AK7" s="314"/>
      <c r="AL7" s="314"/>
      <c r="AM7" s="183"/>
      <c r="AN7" s="307"/>
      <c r="AO7" s="327"/>
      <c r="AP7" s="327"/>
      <c r="AQ7" s="327"/>
      <c r="AR7" s="327"/>
      <c r="AS7" s="307"/>
      <c r="AT7" s="174"/>
      <c r="AU7" s="307"/>
      <c r="AV7" s="623"/>
      <c r="AW7" s="625"/>
      <c r="AX7" s="9"/>
    </row>
    <row r="8" spans="1:83" ht="13.35" customHeight="1">
      <c r="A8" s="291"/>
      <c r="B8" s="289"/>
      <c r="D8" s="298" t="s">
        <v>6</v>
      </c>
      <c r="E8" s="294"/>
      <c r="F8" s="294"/>
      <c r="G8" s="299" t="str">
        <f>B9</f>
        <v/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300"/>
      <c r="X8" s="301" t="s">
        <v>6</v>
      </c>
      <c r="Y8" s="302"/>
      <c r="Z8" s="302"/>
      <c r="AA8" s="303" t="str">
        <f>B13</f>
        <v/>
      </c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4"/>
      <c r="AX8" s="13"/>
    </row>
    <row r="9" spans="1:83" ht="13.35" customHeight="1">
      <c r="A9" s="290" t="s">
        <v>72</v>
      </c>
      <c r="B9" s="574" t="str">
        <f>基礎情報入力シート!B9</f>
        <v/>
      </c>
      <c r="D9" s="306" t="s">
        <v>8</v>
      </c>
      <c r="E9" s="307"/>
      <c r="F9" s="307"/>
      <c r="G9" s="332">
        <f>B7</f>
        <v>0</v>
      </c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310" t="s">
        <v>9</v>
      </c>
      <c r="Y9" s="307"/>
      <c r="Z9" s="307"/>
      <c r="AA9" s="332">
        <f>B11</f>
        <v>0</v>
      </c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4"/>
      <c r="AX9" s="13"/>
    </row>
    <row r="10" spans="1:83" ht="13.35" customHeight="1">
      <c r="A10" s="291"/>
      <c r="B10" s="575"/>
      <c r="D10" s="335" t="s">
        <v>14</v>
      </c>
      <c r="E10" s="330"/>
      <c r="F10" s="330"/>
      <c r="G10" s="238" t="s">
        <v>10</v>
      </c>
      <c r="H10" s="337">
        <f>B15</f>
        <v>0</v>
      </c>
      <c r="I10" s="337"/>
      <c r="J10" s="337"/>
      <c r="K10" s="337"/>
      <c r="L10" s="337"/>
      <c r="M10" s="337"/>
      <c r="N10" s="239"/>
      <c r="O10" s="338" t="s">
        <v>166</v>
      </c>
      <c r="P10" s="338"/>
      <c r="Q10" s="337">
        <f>B17</f>
        <v>0</v>
      </c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9"/>
      <c r="AX10" s="11"/>
    </row>
    <row r="11" spans="1:83" ht="13.35" customHeight="1">
      <c r="A11" s="290" t="s">
        <v>148</v>
      </c>
      <c r="B11" s="289">
        <f>基礎情報入力シート!B11</f>
        <v>0</v>
      </c>
      <c r="D11" s="336"/>
      <c r="E11" s="330"/>
      <c r="F11" s="330"/>
      <c r="G11" s="340" t="s">
        <v>144</v>
      </c>
      <c r="H11" s="341"/>
      <c r="I11" s="341"/>
      <c r="J11" s="342">
        <f>B19</f>
        <v>0</v>
      </c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1" t="s">
        <v>12</v>
      </c>
      <c r="Y11" s="341"/>
      <c r="Z11" s="341"/>
      <c r="AA11" s="342">
        <f>B21</f>
        <v>0</v>
      </c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240"/>
      <c r="AU11" s="241"/>
      <c r="AV11" s="241"/>
      <c r="AW11" s="242"/>
      <c r="AX11" s="11"/>
    </row>
    <row r="12" spans="1:83" ht="12.75" customHeight="1">
      <c r="A12" s="291"/>
      <c r="B12" s="289"/>
      <c r="D12" s="336"/>
      <c r="E12" s="330"/>
      <c r="F12" s="330"/>
      <c r="G12" s="343" t="s">
        <v>11</v>
      </c>
      <c r="H12" s="344"/>
      <c r="I12" s="344"/>
      <c r="J12" s="345">
        <f>B23</f>
        <v>0</v>
      </c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4" t="s">
        <v>13</v>
      </c>
      <c r="Y12" s="344"/>
      <c r="Z12" s="344"/>
      <c r="AA12" s="345">
        <f>B25</f>
        <v>0</v>
      </c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243"/>
      <c r="AU12" s="244"/>
      <c r="AV12" s="244"/>
      <c r="AW12" s="245"/>
      <c r="AX12" s="11"/>
    </row>
    <row r="13" spans="1:83" ht="13.35" customHeight="1">
      <c r="A13" s="290" t="s">
        <v>72</v>
      </c>
      <c r="B13" s="289" t="str">
        <f>基礎情報入力シート!B13</f>
        <v/>
      </c>
      <c r="D13" s="350" t="s">
        <v>39</v>
      </c>
      <c r="E13" s="351"/>
      <c r="F13" s="352"/>
      <c r="G13" s="331" t="s">
        <v>20</v>
      </c>
      <c r="H13" s="330"/>
      <c r="I13" s="330"/>
      <c r="J13" s="330"/>
      <c r="K13" s="330" t="s">
        <v>22</v>
      </c>
      <c r="L13" s="330"/>
      <c r="M13" s="330"/>
      <c r="N13" s="330"/>
      <c r="O13" s="330" t="s">
        <v>23</v>
      </c>
      <c r="P13" s="330"/>
      <c r="Q13" s="330"/>
      <c r="R13" s="330"/>
      <c r="S13" s="330" t="s">
        <v>24</v>
      </c>
      <c r="T13" s="330"/>
      <c r="U13" s="330"/>
      <c r="V13" s="330"/>
      <c r="W13" s="357" t="s">
        <v>25</v>
      </c>
      <c r="X13" s="358"/>
      <c r="Y13" s="330" t="s">
        <v>27</v>
      </c>
      <c r="Z13" s="330"/>
      <c r="AA13" s="330" t="s">
        <v>29</v>
      </c>
      <c r="AB13" s="330"/>
      <c r="AC13" s="330"/>
      <c r="AD13" s="246" t="str">
        <f>IF(B31="有",B27,"")</f>
        <v/>
      </c>
      <c r="AE13" s="247" t="s">
        <v>303</v>
      </c>
      <c r="AF13" s="248" t="str">
        <f>IF(B31="有",B27,"")</f>
        <v/>
      </c>
      <c r="AG13" s="249" t="s">
        <v>304</v>
      </c>
      <c r="AH13" s="249" t="s">
        <v>307</v>
      </c>
      <c r="AI13" s="636" t="str">
        <f>IF(B31="有",B27,"")</f>
        <v/>
      </c>
      <c r="AJ13" s="636"/>
      <c r="AK13" s="250" t="s">
        <v>308</v>
      </c>
      <c r="AL13" s="251"/>
      <c r="AM13" s="251" t="s">
        <v>309</v>
      </c>
      <c r="AN13" s="346"/>
      <c r="AO13" s="346"/>
      <c r="AP13" s="346" t="s">
        <v>305</v>
      </c>
      <c r="AQ13" s="346"/>
      <c r="AR13" s="637" t="s">
        <v>310</v>
      </c>
      <c r="AS13" s="638"/>
      <c r="AT13" s="639"/>
      <c r="AU13" s="621"/>
      <c r="AV13" s="621"/>
      <c r="AW13" s="252" t="s">
        <v>306</v>
      </c>
      <c r="AX13" s="10"/>
      <c r="CE13" s="6" t="s">
        <v>354</v>
      </c>
    </row>
    <row r="14" spans="1:83" ht="13.35" customHeight="1">
      <c r="A14" s="291"/>
      <c r="B14" s="289"/>
      <c r="D14" s="353"/>
      <c r="E14" s="341"/>
      <c r="F14" s="354"/>
      <c r="G14" s="331" t="s">
        <v>317</v>
      </c>
      <c r="H14" s="330"/>
      <c r="I14" s="330"/>
      <c r="J14" s="330"/>
      <c r="K14" s="328"/>
      <c r="L14" s="328"/>
      <c r="M14" s="328"/>
      <c r="N14" s="328"/>
      <c r="O14" s="328"/>
      <c r="P14" s="328"/>
      <c r="Q14" s="328"/>
      <c r="R14" s="328"/>
      <c r="S14" s="329">
        <f>K14+O14</f>
        <v>0</v>
      </c>
      <c r="T14" s="329"/>
      <c r="U14" s="329"/>
      <c r="V14" s="329"/>
      <c r="W14" s="359"/>
      <c r="X14" s="360"/>
      <c r="Y14" s="330"/>
      <c r="Z14" s="330"/>
      <c r="AA14" s="330" t="s">
        <v>31</v>
      </c>
      <c r="AB14" s="330"/>
      <c r="AC14" s="330"/>
      <c r="AD14" s="347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9"/>
      <c r="AX14" s="7"/>
      <c r="CE14" s="6" t="s">
        <v>355</v>
      </c>
    </row>
    <row r="15" spans="1:83" ht="13.35" customHeight="1">
      <c r="A15" s="290" t="s">
        <v>141</v>
      </c>
      <c r="B15" s="574">
        <f>基礎情報入力シート!B15</f>
        <v>0</v>
      </c>
      <c r="D15" s="353"/>
      <c r="E15" s="341"/>
      <c r="F15" s="354"/>
      <c r="G15" s="331" t="s">
        <v>318</v>
      </c>
      <c r="H15" s="330"/>
      <c r="I15" s="330"/>
      <c r="J15" s="330"/>
      <c r="K15" s="328"/>
      <c r="L15" s="328"/>
      <c r="M15" s="328"/>
      <c r="N15" s="328"/>
      <c r="O15" s="328"/>
      <c r="P15" s="328"/>
      <c r="Q15" s="328"/>
      <c r="R15" s="328"/>
      <c r="S15" s="329">
        <f t="shared" ref="S15:S20" si="0">K15+O15</f>
        <v>0</v>
      </c>
      <c r="T15" s="329"/>
      <c r="U15" s="329"/>
      <c r="V15" s="329"/>
      <c r="W15" s="359"/>
      <c r="X15" s="360"/>
      <c r="Y15" s="330" t="s">
        <v>28</v>
      </c>
      <c r="Z15" s="330"/>
      <c r="AA15" s="330" t="s">
        <v>29</v>
      </c>
      <c r="AB15" s="330"/>
      <c r="AC15" s="330"/>
      <c r="AD15" s="246" t="str">
        <f>IF(B31="有",B29,"")</f>
        <v/>
      </c>
      <c r="AE15" s="247" t="s">
        <v>303</v>
      </c>
      <c r="AF15" s="248" t="str">
        <f>IF(B31="有",B29,"")</f>
        <v/>
      </c>
      <c r="AG15" s="249" t="s">
        <v>1</v>
      </c>
      <c r="AH15" s="249" t="s">
        <v>307</v>
      </c>
      <c r="AI15" s="636" t="str">
        <f>IF(B31="有",B29,"")</f>
        <v/>
      </c>
      <c r="AJ15" s="636"/>
      <c r="AK15" s="250" t="s">
        <v>311</v>
      </c>
      <c r="AL15" s="251"/>
      <c r="AM15" s="251" t="s">
        <v>309</v>
      </c>
      <c r="AN15" s="346"/>
      <c r="AO15" s="346"/>
      <c r="AP15" s="346" t="s">
        <v>305</v>
      </c>
      <c r="AQ15" s="346"/>
      <c r="AR15" s="637" t="s">
        <v>310</v>
      </c>
      <c r="AS15" s="638"/>
      <c r="AT15" s="639"/>
      <c r="AU15" s="621"/>
      <c r="AV15" s="621"/>
      <c r="AW15" s="252" t="s">
        <v>306</v>
      </c>
      <c r="AX15" s="10"/>
      <c r="CE15" s="6" t="s">
        <v>356</v>
      </c>
    </row>
    <row r="16" spans="1:83" ht="13.35" customHeight="1">
      <c r="A16" s="291"/>
      <c r="B16" s="575"/>
      <c r="D16" s="353"/>
      <c r="E16" s="341"/>
      <c r="F16" s="354"/>
      <c r="G16" s="331" t="s">
        <v>319</v>
      </c>
      <c r="H16" s="330"/>
      <c r="I16" s="330"/>
      <c r="J16" s="330"/>
      <c r="K16" s="328"/>
      <c r="L16" s="328"/>
      <c r="M16" s="328"/>
      <c r="N16" s="328"/>
      <c r="O16" s="328"/>
      <c r="P16" s="328"/>
      <c r="Q16" s="328"/>
      <c r="R16" s="328"/>
      <c r="S16" s="329">
        <f t="shared" si="0"/>
        <v>0</v>
      </c>
      <c r="T16" s="329"/>
      <c r="U16" s="329"/>
      <c r="V16" s="329"/>
      <c r="W16" s="359"/>
      <c r="X16" s="360"/>
      <c r="Y16" s="330"/>
      <c r="Z16" s="330"/>
      <c r="AA16" s="330" t="s">
        <v>32</v>
      </c>
      <c r="AB16" s="330"/>
      <c r="AC16" s="330"/>
      <c r="AD16" s="347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9"/>
      <c r="AX16" s="7"/>
    </row>
    <row r="17" spans="1:84" ht="13.35" customHeight="1">
      <c r="A17" s="290" t="s">
        <v>142</v>
      </c>
      <c r="B17" s="289">
        <f>基礎情報入力シート!B17</f>
        <v>0</v>
      </c>
      <c r="D17" s="353"/>
      <c r="E17" s="341"/>
      <c r="F17" s="354"/>
      <c r="G17" s="331" t="s">
        <v>320</v>
      </c>
      <c r="H17" s="330"/>
      <c r="I17" s="330"/>
      <c r="J17" s="330"/>
      <c r="K17" s="328"/>
      <c r="L17" s="328"/>
      <c r="M17" s="328"/>
      <c r="N17" s="328"/>
      <c r="O17" s="328"/>
      <c r="P17" s="328"/>
      <c r="Q17" s="328"/>
      <c r="R17" s="328"/>
      <c r="S17" s="329">
        <f t="shared" si="0"/>
        <v>0</v>
      </c>
      <c r="T17" s="329"/>
      <c r="U17" s="329"/>
      <c r="V17" s="329"/>
      <c r="W17" s="359"/>
      <c r="X17" s="360"/>
      <c r="Y17" s="608" t="s">
        <v>33</v>
      </c>
      <c r="Z17" s="609"/>
      <c r="AA17" s="330" t="s">
        <v>29</v>
      </c>
      <c r="AB17" s="330"/>
      <c r="AC17" s="330"/>
      <c r="AD17" s="361"/>
      <c r="AE17" s="362"/>
      <c r="AF17" s="253" t="s">
        <v>2</v>
      </c>
      <c r="AG17" s="362"/>
      <c r="AH17" s="362"/>
      <c r="AI17" s="362"/>
      <c r="AJ17" s="364" t="s">
        <v>1</v>
      </c>
      <c r="AK17" s="364"/>
      <c r="AL17" s="254" t="s">
        <v>18</v>
      </c>
      <c r="AM17" s="364"/>
      <c r="AN17" s="364"/>
      <c r="AO17" s="364"/>
      <c r="AP17" s="364" t="s">
        <v>19</v>
      </c>
      <c r="AQ17" s="364"/>
      <c r="AR17" s="619" t="s">
        <v>316</v>
      </c>
      <c r="AS17" s="619"/>
      <c r="AT17" s="619"/>
      <c r="AU17" s="619"/>
      <c r="AV17" s="619"/>
      <c r="AW17" s="620"/>
      <c r="AX17" s="8"/>
    </row>
    <row r="18" spans="1:84" ht="13.35" customHeight="1">
      <c r="A18" s="291"/>
      <c r="B18" s="289"/>
      <c r="D18" s="353"/>
      <c r="E18" s="341"/>
      <c r="F18" s="354"/>
      <c r="G18" s="331" t="s">
        <v>321</v>
      </c>
      <c r="H18" s="330"/>
      <c r="I18" s="330"/>
      <c r="J18" s="330"/>
      <c r="K18" s="328"/>
      <c r="L18" s="328"/>
      <c r="M18" s="328"/>
      <c r="N18" s="328"/>
      <c r="O18" s="328"/>
      <c r="P18" s="328"/>
      <c r="Q18" s="328"/>
      <c r="R18" s="328"/>
      <c r="S18" s="329">
        <f t="shared" si="0"/>
        <v>0</v>
      </c>
      <c r="T18" s="329"/>
      <c r="U18" s="329"/>
      <c r="V18" s="329"/>
      <c r="W18" s="588" t="s">
        <v>26</v>
      </c>
      <c r="X18" s="589"/>
      <c r="Y18" s="610"/>
      <c r="Z18" s="611"/>
      <c r="AA18" s="592" t="s">
        <v>30</v>
      </c>
      <c r="AB18" s="351"/>
      <c r="AC18" s="352"/>
      <c r="AD18" s="596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8"/>
      <c r="AX18" s="11"/>
    </row>
    <row r="19" spans="1:84" ht="13.35" customHeight="1">
      <c r="A19" s="290" t="s">
        <v>143</v>
      </c>
      <c r="B19" s="289">
        <f>基礎情報入力シート!B19</f>
        <v>0</v>
      </c>
      <c r="D19" s="353"/>
      <c r="E19" s="341"/>
      <c r="F19" s="354"/>
      <c r="G19" s="365" t="s">
        <v>322</v>
      </c>
      <c r="H19" s="366"/>
      <c r="I19" s="366"/>
      <c r="J19" s="367"/>
      <c r="K19" s="363"/>
      <c r="L19" s="364"/>
      <c r="M19" s="364"/>
      <c r="N19" s="331"/>
      <c r="O19" s="363"/>
      <c r="P19" s="364"/>
      <c r="Q19" s="364"/>
      <c r="R19" s="331"/>
      <c r="S19" s="329">
        <f t="shared" si="0"/>
        <v>0</v>
      </c>
      <c r="T19" s="329"/>
      <c r="U19" s="329"/>
      <c r="V19" s="329"/>
      <c r="W19" s="588"/>
      <c r="X19" s="589"/>
      <c r="Y19" s="610"/>
      <c r="Z19" s="611"/>
      <c r="AA19" s="340"/>
      <c r="AB19" s="341"/>
      <c r="AC19" s="354"/>
      <c r="AD19" s="599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1"/>
      <c r="AX19" s="11"/>
      <c r="AZ19" s="578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</row>
    <row r="20" spans="1:84" ht="13.35" customHeight="1">
      <c r="A20" s="291"/>
      <c r="B20" s="289"/>
      <c r="D20" s="355"/>
      <c r="E20" s="344"/>
      <c r="F20" s="356"/>
      <c r="G20" s="363" t="s">
        <v>24</v>
      </c>
      <c r="H20" s="364"/>
      <c r="I20" s="364"/>
      <c r="J20" s="331"/>
      <c r="K20" s="363">
        <f>SUM(K14:N19)</f>
        <v>0</v>
      </c>
      <c r="L20" s="364"/>
      <c r="M20" s="364"/>
      <c r="N20" s="331"/>
      <c r="O20" s="363">
        <f>SUM(O14:R19)</f>
        <v>0</v>
      </c>
      <c r="P20" s="364"/>
      <c r="Q20" s="364"/>
      <c r="R20" s="331"/>
      <c r="S20" s="329">
        <f t="shared" si="0"/>
        <v>0</v>
      </c>
      <c r="T20" s="329"/>
      <c r="U20" s="329"/>
      <c r="V20" s="329"/>
      <c r="W20" s="588"/>
      <c r="X20" s="589"/>
      <c r="Y20" s="610"/>
      <c r="Z20" s="611"/>
      <c r="AA20" s="340"/>
      <c r="AB20" s="341"/>
      <c r="AC20" s="354"/>
      <c r="AD20" s="599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  <c r="AT20" s="600"/>
      <c r="AU20" s="600"/>
      <c r="AV20" s="600"/>
      <c r="AW20" s="601"/>
      <c r="AX20" s="11"/>
      <c r="AZ20" s="578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3" t="s">
        <v>342</v>
      </c>
      <c r="CE20" s="19">
        <v>0.25</v>
      </c>
      <c r="CF20" s="19">
        <v>0.70833333333333337</v>
      </c>
    </row>
    <row r="21" spans="1:84" ht="13.35" customHeight="1" thickBot="1">
      <c r="A21" s="290" t="s">
        <v>145</v>
      </c>
      <c r="B21" s="574">
        <f>基礎情報入力シート!B21</f>
        <v>0</v>
      </c>
      <c r="D21" s="605" t="s">
        <v>34</v>
      </c>
      <c r="E21" s="606"/>
      <c r="F21" s="606"/>
      <c r="G21" s="606"/>
      <c r="H21" s="606"/>
      <c r="I21" s="606"/>
      <c r="J21" s="579" t="s">
        <v>356</v>
      </c>
      <c r="K21" s="580"/>
      <c r="L21" s="581"/>
      <c r="M21" s="607" t="s">
        <v>35</v>
      </c>
      <c r="N21" s="607"/>
      <c r="O21" s="607"/>
      <c r="P21" s="607"/>
      <c r="Q21" s="607"/>
      <c r="R21" s="607"/>
      <c r="S21" s="607"/>
      <c r="T21" s="579" t="s">
        <v>356</v>
      </c>
      <c r="U21" s="580"/>
      <c r="V21" s="581"/>
      <c r="W21" s="590"/>
      <c r="X21" s="591"/>
      <c r="Y21" s="612"/>
      <c r="Z21" s="613"/>
      <c r="AA21" s="593"/>
      <c r="AB21" s="594"/>
      <c r="AC21" s="595"/>
      <c r="AD21" s="602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603"/>
      <c r="AW21" s="604"/>
      <c r="AX21" s="11"/>
      <c r="BB21" s="20"/>
      <c r="CD21" s="23" t="s">
        <v>343</v>
      </c>
      <c r="CE21" s="19">
        <v>0.26041666666666669</v>
      </c>
      <c r="CF21" s="19">
        <v>0.71875</v>
      </c>
    </row>
    <row r="22" spans="1:84" ht="13.35" customHeight="1" thickTop="1">
      <c r="A22" s="291"/>
      <c r="B22" s="575"/>
      <c r="D22" s="582" t="s">
        <v>357</v>
      </c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4"/>
      <c r="AX22" s="9"/>
      <c r="BB22" s="20"/>
      <c r="CD22" s="23" t="s">
        <v>159</v>
      </c>
      <c r="CE22" s="19">
        <v>0.27083333333333298</v>
      </c>
      <c r="CF22" s="19">
        <v>0.72916666666666696</v>
      </c>
    </row>
    <row r="23" spans="1:84" ht="13.35" customHeight="1">
      <c r="A23" s="290" t="s">
        <v>146</v>
      </c>
      <c r="B23" s="289">
        <f>基礎情報入力シート!B23</f>
        <v>0</v>
      </c>
      <c r="D23" s="431">
        <f>B27</f>
        <v>0</v>
      </c>
      <c r="E23" s="585"/>
      <c r="F23" s="385" t="s">
        <v>44</v>
      </c>
      <c r="G23" s="388" t="s">
        <v>52</v>
      </c>
      <c r="H23" s="389"/>
      <c r="I23" s="390"/>
      <c r="J23" s="391" t="s">
        <v>51</v>
      </c>
      <c r="K23" s="392"/>
      <c r="L23" s="392"/>
      <c r="M23" s="392"/>
      <c r="N23" s="392"/>
      <c r="O23" s="392"/>
      <c r="P23" s="392"/>
      <c r="Q23" s="392"/>
      <c r="R23" s="393"/>
      <c r="S23" s="388" t="s">
        <v>54</v>
      </c>
      <c r="T23" s="389"/>
      <c r="U23" s="390"/>
      <c r="V23" s="391" t="s">
        <v>56</v>
      </c>
      <c r="W23" s="392"/>
      <c r="X23" s="392"/>
      <c r="Y23" s="392"/>
      <c r="Z23" s="392"/>
      <c r="AA23" s="392"/>
      <c r="AB23" s="392"/>
      <c r="AC23" s="392"/>
      <c r="AD23" s="393"/>
      <c r="AE23" s="385" t="s">
        <v>109</v>
      </c>
      <c r="AF23" s="394" t="s">
        <v>55</v>
      </c>
      <c r="AG23" s="389"/>
      <c r="AH23" s="395"/>
      <c r="AI23" s="390"/>
      <c r="AJ23" s="391" t="s">
        <v>57</v>
      </c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640"/>
      <c r="AX23" s="9"/>
      <c r="CD23" s="23"/>
      <c r="CE23" s="19">
        <v>0.28125</v>
      </c>
      <c r="CF23" s="19">
        <v>0.73958333333333304</v>
      </c>
    </row>
    <row r="24" spans="1:84" ht="13.35" customHeight="1">
      <c r="A24" s="291"/>
      <c r="B24" s="289"/>
      <c r="D24" s="586"/>
      <c r="E24" s="587"/>
      <c r="F24" s="386"/>
      <c r="G24" s="424" t="s">
        <v>53</v>
      </c>
      <c r="H24" s="425"/>
      <c r="I24" s="426"/>
      <c r="J24" s="427" t="s">
        <v>41</v>
      </c>
      <c r="K24" s="428"/>
      <c r="L24" s="433" t="s">
        <v>42</v>
      </c>
      <c r="M24" s="434"/>
      <c r="N24" s="434"/>
      <c r="O24" s="435"/>
      <c r="P24" s="436" t="s">
        <v>43</v>
      </c>
      <c r="Q24" s="436"/>
      <c r="R24" s="437"/>
      <c r="S24" s="424" t="s">
        <v>53</v>
      </c>
      <c r="T24" s="425"/>
      <c r="U24" s="426"/>
      <c r="V24" s="427" t="s">
        <v>41</v>
      </c>
      <c r="W24" s="428"/>
      <c r="X24" s="438" t="s">
        <v>42</v>
      </c>
      <c r="Y24" s="436"/>
      <c r="Z24" s="436"/>
      <c r="AA24" s="436"/>
      <c r="AB24" s="433" t="s">
        <v>43</v>
      </c>
      <c r="AC24" s="434"/>
      <c r="AD24" s="439"/>
      <c r="AE24" s="386"/>
      <c r="AF24" s="429" t="s">
        <v>53</v>
      </c>
      <c r="AG24" s="425"/>
      <c r="AH24" s="430"/>
      <c r="AI24" s="426"/>
      <c r="AJ24" s="614" t="s">
        <v>41</v>
      </c>
      <c r="AK24" s="434"/>
      <c r="AL24" s="435"/>
      <c r="AM24" s="433" t="s">
        <v>42</v>
      </c>
      <c r="AN24" s="434"/>
      <c r="AO24" s="434"/>
      <c r="AP24" s="434"/>
      <c r="AQ24" s="434"/>
      <c r="AR24" s="434"/>
      <c r="AS24" s="435"/>
      <c r="AT24" s="434" t="s">
        <v>43</v>
      </c>
      <c r="AU24" s="434"/>
      <c r="AV24" s="434"/>
      <c r="AW24" s="641"/>
      <c r="AX24" s="9"/>
      <c r="CD24" s="23" t="s">
        <v>353</v>
      </c>
      <c r="CE24" s="19">
        <v>0.29166666666666702</v>
      </c>
      <c r="CF24" s="19">
        <v>0.75</v>
      </c>
    </row>
    <row r="25" spans="1:84" ht="13.35" customHeight="1">
      <c r="A25" s="290" t="s">
        <v>147</v>
      </c>
      <c r="B25" s="289">
        <f>基礎情報入力シート!B25</f>
        <v>0</v>
      </c>
      <c r="D25" s="368" t="s">
        <v>2</v>
      </c>
      <c r="E25" s="369"/>
      <c r="F25" s="386"/>
      <c r="G25" s="370" t="s">
        <v>45</v>
      </c>
      <c r="H25" s="370"/>
      <c r="I25" s="371"/>
      <c r="J25" s="372"/>
      <c r="K25" s="373"/>
      <c r="L25" s="381"/>
      <c r="M25" s="382"/>
      <c r="N25" s="382"/>
      <c r="O25" s="383"/>
      <c r="P25" s="381"/>
      <c r="Q25" s="382"/>
      <c r="R25" s="384"/>
      <c r="S25" s="370" t="s">
        <v>45</v>
      </c>
      <c r="T25" s="370"/>
      <c r="U25" s="371"/>
      <c r="V25" s="372"/>
      <c r="W25" s="373"/>
      <c r="X25" s="381"/>
      <c r="Y25" s="382"/>
      <c r="Z25" s="382"/>
      <c r="AA25" s="383"/>
      <c r="AB25" s="381"/>
      <c r="AC25" s="382"/>
      <c r="AD25" s="384"/>
      <c r="AE25" s="386"/>
      <c r="AF25" s="378" t="s">
        <v>45</v>
      </c>
      <c r="AG25" s="379"/>
      <c r="AH25" s="379"/>
      <c r="AI25" s="380"/>
      <c r="AJ25" s="462"/>
      <c r="AK25" s="462"/>
      <c r="AL25" s="463"/>
      <c r="AM25" s="464"/>
      <c r="AN25" s="465"/>
      <c r="AO25" s="465"/>
      <c r="AP25" s="465"/>
      <c r="AQ25" s="465"/>
      <c r="AR25" s="465"/>
      <c r="AS25" s="466"/>
      <c r="AT25" s="467"/>
      <c r="AU25" s="468"/>
      <c r="AV25" s="468"/>
      <c r="AW25" s="469"/>
      <c r="AX25" s="11"/>
      <c r="CD25" s="23" t="s">
        <v>350</v>
      </c>
      <c r="CE25" s="19">
        <v>0.30208333333333298</v>
      </c>
      <c r="CF25" s="19">
        <v>0.76041666666666696</v>
      </c>
    </row>
    <row r="26" spans="1:84" ht="13.35" customHeight="1">
      <c r="A26" s="291"/>
      <c r="B26" s="289"/>
      <c r="D26" s="368"/>
      <c r="E26" s="369"/>
      <c r="F26" s="386"/>
      <c r="G26" s="375"/>
      <c r="H26" s="375"/>
      <c r="I26" s="255" t="s">
        <v>46</v>
      </c>
      <c r="J26" s="376"/>
      <c r="K26" s="377"/>
      <c r="L26" s="381"/>
      <c r="M26" s="382"/>
      <c r="N26" s="382"/>
      <c r="O26" s="383"/>
      <c r="P26" s="381"/>
      <c r="Q26" s="382"/>
      <c r="R26" s="384"/>
      <c r="S26" s="374"/>
      <c r="T26" s="375"/>
      <c r="U26" s="255" t="s">
        <v>46</v>
      </c>
      <c r="V26" s="376"/>
      <c r="W26" s="377"/>
      <c r="X26" s="381"/>
      <c r="Y26" s="382"/>
      <c r="Z26" s="382"/>
      <c r="AA26" s="383"/>
      <c r="AB26" s="381"/>
      <c r="AC26" s="382"/>
      <c r="AD26" s="384"/>
      <c r="AE26" s="386"/>
      <c r="AF26" s="374"/>
      <c r="AG26" s="375"/>
      <c r="AH26" s="436" t="s">
        <v>46</v>
      </c>
      <c r="AI26" s="437"/>
      <c r="AJ26" s="462"/>
      <c r="AK26" s="462"/>
      <c r="AL26" s="463"/>
      <c r="AM26" s="472"/>
      <c r="AN26" s="462"/>
      <c r="AO26" s="462"/>
      <c r="AP26" s="462"/>
      <c r="AQ26" s="462"/>
      <c r="AR26" s="462"/>
      <c r="AS26" s="463"/>
      <c r="AT26" s="381"/>
      <c r="AU26" s="382"/>
      <c r="AV26" s="382"/>
      <c r="AW26" s="473"/>
      <c r="AX26" s="11"/>
      <c r="CD26" s="23" t="s">
        <v>160</v>
      </c>
      <c r="CE26" s="19">
        <v>0.3125</v>
      </c>
      <c r="CF26" s="19">
        <v>0.77083333333333304</v>
      </c>
    </row>
    <row r="27" spans="1:84" ht="13.35" customHeight="1">
      <c r="A27" s="287" t="s">
        <v>151</v>
      </c>
      <c r="B27" s="576">
        <f>基礎情報入力シート!B27</f>
        <v>0</v>
      </c>
      <c r="D27" s="398">
        <f>B27</f>
        <v>0</v>
      </c>
      <c r="E27" s="399"/>
      <c r="F27" s="386"/>
      <c r="G27" s="397" t="s">
        <v>21</v>
      </c>
      <c r="H27" s="397"/>
      <c r="I27" s="369"/>
      <c r="J27" s="376"/>
      <c r="K27" s="377"/>
      <c r="L27" s="381"/>
      <c r="M27" s="382"/>
      <c r="N27" s="382"/>
      <c r="O27" s="383"/>
      <c r="P27" s="381"/>
      <c r="Q27" s="382"/>
      <c r="R27" s="384"/>
      <c r="S27" s="397" t="s">
        <v>21</v>
      </c>
      <c r="T27" s="397"/>
      <c r="U27" s="369"/>
      <c r="V27" s="376"/>
      <c r="W27" s="377"/>
      <c r="X27" s="381"/>
      <c r="Y27" s="382"/>
      <c r="Z27" s="382"/>
      <c r="AA27" s="383"/>
      <c r="AB27" s="381"/>
      <c r="AC27" s="382"/>
      <c r="AD27" s="384"/>
      <c r="AE27" s="386"/>
      <c r="AF27" s="396" t="s">
        <v>21</v>
      </c>
      <c r="AG27" s="397"/>
      <c r="AH27" s="397"/>
      <c r="AI27" s="369"/>
      <c r="AJ27" s="462"/>
      <c r="AK27" s="462"/>
      <c r="AL27" s="463"/>
      <c r="AM27" s="472"/>
      <c r="AN27" s="462"/>
      <c r="AO27" s="462"/>
      <c r="AP27" s="462"/>
      <c r="AQ27" s="462"/>
      <c r="AR27" s="462"/>
      <c r="AS27" s="463"/>
      <c r="AT27" s="381"/>
      <c r="AU27" s="382"/>
      <c r="AV27" s="382"/>
      <c r="AW27" s="473"/>
      <c r="AX27" s="11"/>
      <c r="CD27" s="23" t="s">
        <v>351</v>
      </c>
      <c r="CE27" s="19">
        <v>0.32291666666666702</v>
      </c>
      <c r="CF27" s="19">
        <v>0.78125</v>
      </c>
    </row>
    <row r="28" spans="1:84" ht="13.35" customHeight="1">
      <c r="A28" s="288"/>
      <c r="B28" s="577"/>
      <c r="D28" s="398"/>
      <c r="E28" s="399"/>
      <c r="F28" s="386"/>
      <c r="G28" s="375"/>
      <c r="H28" s="375"/>
      <c r="I28" s="255" t="s">
        <v>46</v>
      </c>
      <c r="J28" s="376"/>
      <c r="K28" s="377"/>
      <c r="L28" s="381"/>
      <c r="M28" s="382"/>
      <c r="N28" s="382"/>
      <c r="O28" s="383"/>
      <c r="P28" s="381"/>
      <c r="Q28" s="382"/>
      <c r="R28" s="384"/>
      <c r="S28" s="375"/>
      <c r="T28" s="375"/>
      <c r="U28" s="255" t="s">
        <v>46</v>
      </c>
      <c r="V28" s="376"/>
      <c r="W28" s="377"/>
      <c r="X28" s="381"/>
      <c r="Y28" s="382"/>
      <c r="Z28" s="382"/>
      <c r="AA28" s="383"/>
      <c r="AB28" s="381"/>
      <c r="AC28" s="382"/>
      <c r="AD28" s="384"/>
      <c r="AE28" s="386"/>
      <c r="AF28" s="374"/>
      <c r="AG28" s="375"/>
      <c r="AH28" s="436" t="s">
        <v>46</v>
      </c>
      <c r="AI28" s="437"/>
      <c r="AJ28" s="462"/>
      <c r="AK28" s="462"/>
      <c r="AL28" s="463"/>
      <c r="AM28" s="472"/>
      <c r="AN28" s="462"/>
      <c r="AO28" s="462"/>
      <c r="AP28" s="462"/>
      <c r="AQ28" s="462"/>
      <c r="AR28" s="462"/>
      <c r="AS28" s="463"/>
      <c r="AT28" s="381"/>
      <c r="AU28" s="382"/>
      <c r="AV28" s="382"/>
      <c r="AW28" s="473"/>
      <c r="AX28" s="11"/>
      <c r="CD28" s="23" t="s">
        <v>352</v>
      </c>
      <c r="CE28" s="19">
        <v>0.33333333333333298</v>
      </c>
      <c r="CF28" s="19">
        <v>0.79166666666666596</v>
      </c>
    </row>
    <row r="29" spans="1:84" ht="13.35" customHeight="1" thickBot="1">
      <c r="A29" s="287" t="s">
        <v>152</v>
      </c>
      <c r="B29" s="289">
        <f>基礎情報入力シート!B29</f>
        <v>0</v>
      </c>
      <c r="D29" s="368" t="s">
        <v>1</v>
      </c>
      <c r="E29" s="369"/>
      <c r="F29" s="386"/>
      <c r="G29" s="397" t="s">
        <v>47</v>
      </c>
      <c r="H29" s="397"/>
      <c r="I29" s="369"/>
      <c r="J29" s="376"/>
      <c r="K29" s="377"/>
      <c r="L29" s="381"/>
      <c r="M29" s="382"/>
      <c r="N29" s="382"/>
      <c r="O29" s="383"/>
      <c r="P29" s="381"/>
      <c r="Q29" s="382"/>
      <c r="R29" s="384"/>
      <c r="S29" s="397" t="s">
        <v>47</v>
      </c>
      <c r="T29" s="397"/>
      <c r="U29" s="369"/>
      <c r="V29" s="376"/>
      <c r="W29" s="377"/>
      <c r="X29" s="381"/>
      <c r="Y29" s="382"/>
      <c r="Z29" s="382"/>
      <c r="AA29" s="383"/>
      <c r="AB29" s="381"/>
      <c r="AC29" s="382"/>
      <c r="AD29" s="384"/>
      <c r="AE29" s="386"/>
      <c r="AF29" s="396" t="s">
        <v>47</v>
      </c>
      <c r="AG29" s="397"/>
      <c r="AH29" s="397"/>
      <c r="AI29" s="369"/>
      <c r="AJ29" s="629"/>
      <c r="AK29" s="629"/>
      <c r="AL29" s="630"/>
      <c r="AM29" s="631"/>
      <c r="AN29" s="629"/>
      <c r="AO29" s="629"/>
      <c r="AP29" s="629"/>
      <c r="AQ29" s="629"/>
      <c r="AR29" s="629"/>
      <c r="AS29" s="630"/>
      <c r="AT29" s="632"/>
      <c r="AU29" s="633"/>
      <c r="AV29" s="633"/>
      <c r="AW29" s="634"/>
      <c r="AX29" s="11"/>
      <c r="CD29" s="23" t="s">
        <v>161</v>
      </c>
      <c r="CE29" s="19">
        <v>0.34375</v>
      </c>
      <c r="CF29" s="19">
        <v>0.80208333333333304</v>
      </c>
    </row>
    <row r="30" spans="1:84" ht="13.35" customHeight="1" thickTop="1">
      <c r="A30" s="287"/>
      <c r="B30" s="289"/>
      <c r="D30" s="368"/>
      <c r="E30" s="369"/>
      <c r="F30" s="386"/>
      <c r="G30" s="375"/>
      <c r="H30" s="375"/>
      <c r="I30" s="255" t="s">
        <v>46</v>
      </c>
      <c r="J30" s="405"/>
      <c r="K30" s="406"/>
      <c r="L30" s="407"/>
      <c r="M30" s="375"/>
      <c r="N30" s="375"/>
      <c r="O30" s="408"/>
      <c r="P30" s="407"/>
      <c r="Q30" s="375"/>
      <c r="R30" s="409"/>
      <c r="S30" s="375"/>
      <c r="T30" s="375"/>
      <c r="U30" s="255" t="s">
        <v>46</v>
      </c>
      <c r="V30" s="405"/>
      <c r="W30" s="406"/>
      <c r="X30" s="407"/>
      <c r="Y30" s="375"/>
      <c r="Z30" s="375"/>
      <c r="AA30" s="408"/>
      <c r="AB30" s="407"/>
      <c r="AC30" s="375"/>
      <c r="AD30" s="409"/>
      <c r="AE30" s="386"/>
      <c r="AF30" s="374"/>
      <c r="AG30" s="375"/>
      <c r="AH30" s="436" t="s">
        <v>46</v>
      </c>
      <c r="AI30" s="437"/>
      <c r="AJ30" s="476" t="s">
        <v>114</v>
      </c>
      <c r="AK30" s="476"/>
      <c r="AL30" s="477"/>
      <c r="AM30" s="478"/>
      <c r="AN30" s="479"/>
      <c r="AO30" s="479"/>
      <c r="AP30" s="436" t="s">
        <v>155</v>
      </c>
      <c r="AQ30" s="436"/>
      <c r="AR30" s="474"/>
      <c r="AS30" s="475"/>
      <c r="AT30" s="407"/>
      <c r="AU30" s="375"/>
      <c r="AV30" s="375"/>
      <c r="AW30" s="635"/>
      <c r="AX30" s="11"/>
      <c r="CD30" s="23" t="s">
        <v>162</v>
      </c>
      <c r="CE30" s="19">
        <v>0.35416666666666702</v>
      </c>
      <c r="CF30" s="19">
        <v>0.812499999999999</v>
      </c>
    </row>
    <row r="31" spans="1:84" ht="13.35" customHeight="1">
      <c r="A31" s="290" t="s">
        <v>158</v>
      </c>
      <c r="B31" s="289">
        <f>基礎情報入力シート!B31</f>
        <v>0</v>
      </c>
      <c r="D31" s="400" t="s">
        <v>18</v>
      </c>
      <c r="E31" s="401"/>
      <c r="F31" s="386"/>
      <c r="G31" s="397" t="s">
        <v>48</v>
      </c>
      <c r="H31" s="397"/>
      <c r="I31" s="369"/>
      <c r="J31" s="402" t="s">
        <v>49</v>
      </c>
      <c r="K31" s="403"/>
      <c r="L31" s="403"/>
      <c r="M31" s="403"/>
      <c r="N31" s="403"/>
      <c r="O31" s="403"/>
      <c r="P31" s="403"/>
      <c r="Q31" s="403"/>
      <c r="R31" s="404"/>
      <c r="S31" s="397" t="s">
        <v>48</v>
      </c>
      <c r="T31" s="397"/>
      <c r="U31" s="369"/>
      <c r="V31" s="402" t="s">
        <v>49</v>
      </c>
      <c r="W31" s="403"/>
      <c r="X31" s="403"/>
      <c r="Y31" s="403"/>
      <c r="Z31" s="403"/>
      <c r="AA31" s="403"/>
      <c r="AB31" s="403"/>
      <c r="AC31" s="403"/>
      <c r="AD31" s="404"/>
      <c r="AE31" s="386"/>
      <c r="AF31" s="396" t="s">
        <v>48</v>
      </c>
      <c r="AG31" s="397"/>
      <c r="AH31" s="397"/>
      <c r="AI31" s="369"/>
      <c r="AJ31" s="480" t="s">
        <v>49</v>
      </c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1"/>
      <c r="AX31" s="17"/>
      <c r="CD31" s="23" t="s">
        <v>163</v>
      </c>
      <c r="CE31" s="19">
        <v>0.36458333333333398</v>
      </c>
      <c r="CF31" s="19">
        <v>0.82291666666666596</v>
      </c>
    </row>
    <row r="32" spans="1:84" ht="13.35" customHeight="1">
      <c r="A32" s="291"/>
      <c r="B32" s="289"/>
      <c r="D32" s="422">
        <f>B27</f>
        <v>0</v>
      </c>
      <c r="E32" s="423"/>
      <c r="F32" s="386"/>
      <c r="G32" s="375"/>
      <c r="H32" s="375"/>
      <c r="I32" s="255" t="s">
        <v>46</v>
      </c>
      <c r="J32" s="376"/>
      <c r="K32" s="377"/>
      <c r="L32" s="381"/>
      <c r="M32" s="382"/>
      <c r="N32" s="382"/>
      <c r="O32" s="383"/>
      <c r="P32" s="381"/>
      <c r="Q32" s="382"/>
      <c r="R32" s="384"/>
      <c r="S32" s="375"/>
      <c r="T32" s="375"/>
      <c r="U32" s="255" t="s">
        <v>46</v>
      </c>
      <c r="V32" s="376"/>
      <c r="W32" s="377"/>
      <c r="X32" s="381"/>
      <c r="Y32" s="382"/>
      <c r="Z32" s="382"/>
      <c r="AA32" s="383"/>
      <c r="AB32" s="381"/>
      <c r="AC32" s="382"/>
      <c r="AD32" s="384"/>
      <c r="AE32" s="386"/>
      <c r="AF32" s="374"/>
      <c r="AG32" s="375"/>
      <c r="AH32" s="436" t="s">
        <v>46</v>
      </c>
      <c r="AI32" s="437"/>
      <c r="AJ32" s="462"/>
      <c r="AK32" s="462"/>
      <c r="AL32" s="463"/>
      <c r="AM32" s="464"/>
      <c r="AN32" s="465"/>
      <c r="AO32" s="465"/>
      <c r="AP32" s="465"/>
      <c r="AQ32" s="465"/>
      <c r="AR32" s="465"/>
      <c r="AS32" s="466"/>
      <c r="AT32" s="467"/>
      <c r="AU32" s="468"/>
      <c r="AV32" s="468"/>
      <c r="AW32" s="469"/>
      <c r="AX32" s="11"/>
      <c r="CD32" s="23" t="s">
        <v>164</v>
      </c>
      <c r="CE32" s="19">
        <v>0.375</v>
      </c>
      <c r="CF32" s="19">
        <v>0.83333333333333304</v>
      </c>
    </row>
    <row r="33" spans="1:84" ht="13.35" customHeight="1">
      <c r="A33" s="11"/>
      <c r="B33" s="21"/>
      <c r="D33" s="422"/>
      <c r="E33" s="423"/>
      <c r="F33" s="386"/>
      <c r="G33" s="420" t="s">
        <v>364</v>
      </c>
      <c r="H33" s="420"/>
      <c r="I33" s="421"/>
      <c r="J33" s="376"/>
      <c r="K33" s="377"/>
      <c r="L33" s="381"/>
      <c r="M33" s="382"/>
      <c r="N33" s="382"/>
      <c r="O33" s="383"/>
      <c r="P33" s="381"/>
      <c r="Q33" s="382"/>
      <c r="R33" s="384"/>
      <c r="S33" s="420" t="s">
        <v>364</v>
      </c>
      <c r="T33" s="420"/>
      <c r="U33" s="421"/>
      <c r="V33" s="376"/>
      <c r="W33" s="377"/>
      <c r="X33" s="381"/>
      <c r="Y33" s="382"/>
      <c r="Z33" s="382"/>
      <c r="AA33" s="383"/>
      <c r="AB33" s="381"/>
      <c r="AC33" s="382"/>
      <c r="AD33" s="384"/>
      <c r="AE33" s="386"/>
      <c r="AF33" s="440" t="s">
        <v>364</v>
      </c>
      <c r="AG33" s="420"/>
      <c r="AH33" s="420"/>
      <c r="AI33" s="421"/>
      <c r="AJ33" s="462"/>
      <c r="AK33" s="462"/>
      <c r="AL33" s="463"/>
      <c r="AM33" s="472"/>
      <c r="AN33" s="462"/>
      <c r="AO33" s="462"/>
      <c r="AP33" s="462"/>
      <c r="AQ33" s="462"/>
      <c r="AR33" s="462"/>
      <c r="AS33" s="463"/>
      <c r="AT33" s="381"/>
      <c r="AU33" s="382"/>
      <c r="AV33" s="382"/>
      <c r="AW33" s="473"/>
      <c r="AX33" s="11"/>
      <c r="CD33" s="23" t="s">
        <v>165</v>
      </c>
      <c r="CE33" s="19">
        <v>0.38541666666666702</v>
      </c>
      <c r="CF33" s="19">
        <v>0.843749999999999</v>
      </c>
    </row>
    <row r="34" spans="1:84" ht="13.35" customHeight="1">
      <c r="A34" s="11"/>
      <c r="B34" s="21"/>
      <c r="D34" s="414" t="s">
        <v>19</v>
      </c>
      <c r="E34" s="415"/>
      <c r="F34" s="387"/>
      <c r="G34" s="416" t="s">
        <v>359</v>
      </c>
      <c r="H34" s="416"/>
      <c r="I34" s="417"/>
      <c r="J34" s="418"/>
      <c r="K34" s="419"/>
      <c r="L34" s="410"/>
      <c r="M34" s="411"/>
      <c r="N34" s="411"/>
      <c r="O34" s="412"/>
      <c r="P34" s="410"/>
      <c r="Q34" s="411"/>
      <c r="R34" s="413"/>
      <c r="S34" s="416" t="s">
        <v>345</v>
      </c>
      <c r="T34" s="416"/>
      <c r="U34" s="417"/>
      <c r="V34" s="418"/>
      <c r="W34" s="419"/>
      <c r="X34" s="410"/>
      <c r="Y34" s="411"/>
      <c r="Z34" s="411"/>
      <c r="AA34" s="412"/>
      <c r="AB34" s="410"/>
      <c r="AC34" s="411"/>
      <c r="AD34" s="413"/>
      <c r="AE34" s="387"/>
      <c r="AF34" s="441" t="s">
        <v>345</v>
      </c>
      <c r="AG34" s="416"/>
      <c r="AH34" s="416"/>
      <c r="AI34" s="417"/>
      <c r="AJ34" s="462"/>
      <c r="AK34" s="462"/>
      <c r="AL34" s="463"/>
      <c r="AM34" s="626"/>
      <c r="AN34" s="627"/>
      <c r="AO34" s="627"/>
      <c r="AP34" s="627"/>
      <c r="AQ34" s="627"/>
      <c r="AR34" s="627"/>
      <c r="AS34" s="628"/>
      <c r="AT34" s="381"/>
      <c r="AU34" s="382"/>
      <c r="AV34" s="382"/>
      <c r="AW34" s="473"/>
      <c r="AX34" s="11"/>
      <c r="CD34" s="23"/>
      <c r="CE34" s="19">
        <v>0.39583333333333398</v>
      </c>
      <c r="CF34" s="19">
        <v>0.85416666666666596</v>
      </c>
    </row>
    <row r="35" spans="1:84" ht="13.35" customHeight="1">
      <c r="A35" s="11"/>
      <c r="B35" s="21"/>
      <c r="D35" s="431">
        <f>B27+1</f>
        <v>1</v>
      </c>
      <c r="E35" s="432"/>
      <c r="F35" s="385" t="s">
        <v>44</v>
      </c>
      <c r="G35" s="388" t="s">
        <v>52</v>
      </c>
      <c r="H35" s="389"/>
      <c r="I35" s="390"/>
      <c r="J35" s="391" t="s">
        <v>51</v>
      </c>
      <c r="K35" s="392"/>
      <c r="L35" s="392"/>
      <c r="M35" s="392"/>
      <c r="N35" s="392"/>
      <c r="O35" s="392"/>
      <c r="P35" s="392"/>
      <c r="Q35" s="392"/>
      <c r="R35" s="393"/>
      <c r="S35" s="388" t="s">
        <v>54</v>
      </c>
      <c r="T35" s="389"/>
      <c r="U35" s="390"/>
      <c r="V35" s="391" t="s">
        <v>56</v>
      </c>
      <c r="W35" s="392"/>
      <c r="X35" s="392"/>
      <c r="Y35" s="392"/>
      <c r="Z35" s="392"/>
      <c r="AA35" s="392"/>
      <c r="AB35" s="392"/>
      <c r="AC35" s="392"/>
      <c r="AD35" s="393"/>
      <c r="AE35" s="385" t="s">
        <v>109</v>
      </c>
      <c r="AF35" s="394" t="s">
        <v>55</v>
      </c>
      <c r="AG35" s="389"/>
      <c r="AH35" s="395"/>
      <c r="AI35" s="390"/>
      <c r="AJ35" s="391" t="s">
        <v>57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640"/>
      <c r="AX35" s="9"/>
      <c r="CE35" s="19">
        <v>0.40625</v>
      </c>
      <c r="CF35" s="19">
        <v>0.86458333333333204</v>
      </c>
    </row>
    <row r="36" spans="1:84" ht="13.35" customHeight="1">
      <c r="A36" s="11"/>
      <c r="B36" s="21"/>
      <c r="D36" s="368"/>
      <c r="E36" s="369"/>
      <c r="F36" s="386"/>
      <c r="G36" s="424" t="s">
        <v>53</v>
      </c>
      <c r="H36" s="425"/>
      <c r="I36" s="426"/>
      <c r="J36" s="427" t="s">
        <v>41</v>
      </c>
      <c r="K36" s="428"/>
      <c r="L36" s="433" t="s">
        <v>42</v>
      </c>
      <c r="M36" s="434"/>
      <c r="N36" s="434"/>
      <c r="O36" s="435"/>
      <c r="P36" s="436" t="s">
        <v>43</v>
      </c>
      <c r="Q36" s="436"/>
      <c r="R36" s="437"/>
      <c r="S36" s="424" t="s">
        <v>53</v>
      </c>
      <c r="T36" s="425"/>
      <c r="U36" s="426"/>
      <c r="V36" s="427" t="s">
        <v>41</v>
      </c>
      <c r="W36" s="428"/>
      <c r="X36" s="438" t="s">
        <v>42</v>
      </c>
      <c r="Y36" s="436"/>
      <c r="Z36" s="436"/>
      <c r="AA36" s="436"/>
      <c r="AB36" s="433" t="s">
        <v>43</v>
      </c>
      <c r="AC36" s="434"/>
      <c r="AD36" s="439"/>
      <c r="AE36" s="386"/>
      <c r="AF36" s="429" t="s">
        <v>53</v>
      </c>
      <c r="AG36" s="425"/>
      <c r="AH36" s="430"/>
      <c r="AI36" s="426"/>
      <c r="AJ36" s="614" t="s">
        <v>41</v>
      </c>
      <c r="AK36" s="434"/>
      <c r="AL36" s="435"/>
      <c r="AM36" s="433" t="s">
        <v>42</v>
      </c>
      <c r="AN36" s="434"/>
      <c r="AO36" s="434"/>
      <c r="AP36" s="434"/>
      <c r="AQ36" s="434"/>
      <c r="AR36" s="434"/>
      <c r="AS36" s="435"/>
      <c r="AT36" s="434" t="s">
        <v>43</v>
      </c>
      <c r="AU36" s="434"/>
      <c r="AV36" s="434"/>
      <c r="AW36" s="641"/>
      <c r="AX36" s="9"/>
      <c r="CE36" s="19">
        <v>0.41666666666666702</v>
      </c>
      <c r="CF36" s="19">
        <v>0.874999999999999</v>
      </c>
    </row>
    <row r="37" spans="1:84" ht="13.35" customHeight="1">
      <c r="A37" s="11"/>
      <c r="B37" s="21"/>
      <c r="D37" s="368" t="s">
        <v>2</v>
      </c>
      <c r="E37" s="369"/>
      <c r="F37" s="386"/>
      <c r="G37" s="370" t="s">
        <v>45</v>
      </c>
      <c r="H37" s="370"/>
      <c r="I37" s="371"/>
      <c r="J37" s="372"/>
      <c r="K37" s="373"/>
      <c r="L37" s="381"/>
      <c r="M37" s="382"/>
      <c r="N37" s="382"/>
      <c r="O37" s="383"/>
      <c r="P37" s="381"/>
      <c r="Q37" s="382"/>
      <c r="R37" s="384"/>
      <c r="S37" s="370" t="s">
        <v>45</v>
      </c>
      <c r="T37" s="370"/>
      <c r="U37" s="371"/>
      <c r="V37" s="372"/>
      <c r="W37" s="373"/>
      <c r="X37" s="381"/>
      <c r="Y37" s="382"/>
      <c r="Z37" s="382"/>
      <c r="AA37" s="383"/>
      <c r="AB37" s="381"/>
      <c r="AC37" s="382"/>
      <c r="AD37" s="384"/>
      <c r="AE37" s="386"/>
      <c r="AF37" s="378" t="s">
        <v>45</v>
      </c>
      <c r="AG37" s="379"/>
      <c r="AH37" s="379"/>
      <c r="AI37" s="380"/>
      <c r="AJ37" s="462"/>
      <c r="AK37" s="462"/>
      <c r="AL37" s="463"/>
      <c r="AM37" s="464"/>
      <c r="AN37" s="465"/>
      <c r="AO37" s="465"/>
      <c r="AP37" s="465"/>
      <c r="AQ37" s="465"/>
      <c r="AR37" s="465"/>
      <c r="AS37" s="466"/>
      <c r="AT37" s="467"/>
      <c r="AU37" s="468"/>
      <c r="AV37" s="468"/>
      <c r="AW37" s="469"/>
      <c r="AX37" s="11"/>
      <c r="CE37" s="19">
        <v>0.42708333333333398</v>
      </c>
      <c r="CF37" s="19">
        <v>0.88541666666666596</v>
      </c>
    </row>
    <row r="38" spans="1:84" ht="13.35" customHeight="1">
      <c r="A38" s="11"/>
      <c r="B38" s="21"/>
      <c r="D38" s="368"/>
      <c r="E38" s="369"/>
      <c r="F38" s="386"/>
      <c r="G38" s="375"/>
      <c r="H38" s="375"/>
      <c r="I38" s="255" t="s">
        <v>46</v>
      </c>
      <c r="J38" s="376"/>
      <c r="K38" s="377"/>
      <c r="L38" s="381"/>
      <c r="M38" s="382"/>
      <c r="N38" s="382"/>
      <c r="O38" s="383"/>
      <c r="P38" s="381"/>
      <c r="Q38" s="382"/>
      <c r="R38" s="384"/>
      <c r="S38" s="374"/>
      <c r="T38" s="375"/>
      <c r="U38" s="255" t="s">
        <v>46</v>
      </c>
      <c r="V38" s="376"/>
      <c r="W38" s="377"/>
      <c r="X38" s="381"/>
      <c r="Y38" s="382"/>
      <c r="Z38" s="382"/>
      <c r="AA38" s="383"/>
      <c r="AB38" s="381"/>
      <c r="AC38" s="382"/>
      <c r="AD38" s="384"/>
      <c r="AE38" s="386"/>
      <c r="AF38" s="374"/>
      <c r="AG38" s="375"/>
      <c r="AH38" s="436" t="s">
        <v>46</v>
      </c>
      <c r="AI38" s="437"/>
      <c r="AJ38" s="462"/>
      <c r="AK38" s="462"/>
      <c r="AL38" s="463"/>
      <c r="AM38" s="472"/>
      <c r="AN38" s="462"/>
      <c r="AO38" s="462"/>
      <c r="AP38" s="462"/>
      <c r="AQ38" s="462"/>
      <c r="AR38" s="462"/>
      <c r="AS38" s="463"/>
      <c r="AT38" s="381"/>
      <c r="AU38" s="382"/>
      <c r="AV38" s="382"/>
      <c r="AW38" s="473"/>
      <c r="AX38" s="11"/>
      <c r="CE38" s="19">
        <v>0.4375</v>
      </c>
      <c r="CF38" s="19">
        <v>0.89583333333333204</v>
      </c>
    </row>
    <row r="39" spans="1:84" ht="13.35" customHeight="1">
      <c r="A39" s="11"/>
      <c r="B39" s="21"/>
      <c r="D39" s="398">
        <f>B27+1</f>
        <v>1</v>
      </c>
      <c r="E39" s="369"/>
      <c r="F39" s="386"/>
      <c r="G39" s="397" t="s">
        <v>21</v>
      </c>
      <c r="H39" s="397"/>
      <c r="I39" s="369"/>
      <c r="J39" s="376"/>
      <c r="K39" s="377"/>
      <c r="L39" s="381"/>
      <c r="M39" s="382"/>
      <c r="N39" s="382"/>
      <c r="O39" s="383"/>
      <c r="P39" s="381"/>
      <c r="Q39" s="382"/>
      <c r="R39" s="384"/>
      <c r="S39" s="397" t="s">
        <v>21</v>
      </c>
      <c r="T39" s="397"/>
      <c r="U39" s="369"/>
      <c r="V39" s="376"/>
      <c r="W39" s="377"/>
      <c r="X39" s="381"/>
      <c r="Y39" s="382"/>
      <c r="Z39" s="382"/>
      <c r="AA39" s="383"/>
      <c r="AB39" s="381"/>
      <c r="AC39" s="382"/>
      <c r="AD39" s="384"/>
      <c r="AE39" s="386"/>
      <c r="AF39" s="396" t="s">
        <v>21</v>
      </c>
      <c r="AG39" s="397"/>
      <c r="AH39" s="397"/>
      <c r="AI39" s="369"/>
      <c r="AJ39" s="462"/>
      <c r="AK39" s="462"/>
      <c r="AL39" s="463"/>
      <c r="AM39" s="472"/>
      <c r="AN39" s="462"/>
      <c r="AO39" s="462"/>
      <c r="AP39" s="462"/>
      <c r="AQ39" s="462"/>
      <c r="AR39" s="462"/>
      <c r="AS39" s="463"/>
      <c r="AT39" s="381"/>
      <c r="AU39" s="382"/>
      <c r="AV39" s="382"/>
      <c r="AW39" s="473"/>
      <c r="AX39" s="11"/>
      <c r="CE39" s="19">
        <v>0.44791666666666702</v>
      </c>
      <c r="CF39" s="19">
        <v>0.906249999999999</v>
      </c>
    </row>
    <row r="40" spans="1:84" ht="13.35" customHeight="1">
      <c r="A40" s="11"/>
      <c r="B40" s="21"/>
      <c r="D40" s="368"/>
      <c r="E40" s="369"/>
      <c r="F40" s="386"/>
      <c r="G40" s="375"/>
      <c r="H40" s="375"/>
      <c r="I40" s="255" t="s">
        <v>46</v>
      </c>
      <c r="J40" s="376"/>
      <c r="K40" s="377"/>
      <c r="L40" s="381"/>
      <c r="M40" s="382"/>
      <c r="N40" s="382"/>
      <c r="O40" s="383"/>
      <c r="P40" s="381"/>
      <c r="Q40" s="382"/>
      <c r="R40" s="384"/>
      <c r="S40" s="375"/>
      <c r="T40" s="375"/>
      <c r="U40" s="255" t="s">
        <v>46</v>
      </c>
      <c r="V40" s="376"/>
      <c r="W40" s="377"/>
      <c r="X40" s="381"/>
      <c r="Y40" s="382"/>
      <c r="Z40" s="382"/>
      <c r="AA40" s="383"/>
      <c r="AB40" s="381"/>
      <c r="AC40" s="382"/>
      <c r="AD40" s="384"/>
      <c r="AE40" s="386"/>
      <c r="AF40" s="374"/>
      <c r="AG40" s="375"/>
      <c r="AH40" s="436" t="s">
        <v>46</v>
      </c>
      <c r="AI40" s="437"/>
      <c r="AJ40" s="462"/>
      <c r="AK40" s="462"/>
      <c r="AL40" s="463"/>
      <c r="AM40" s="472"/>
      <c r="AN40" s="462"/>
      <c r="AO40" s="462"/>
      <c r="AP40" s="462"/>
      <c r="AQ40" s="462"/>
      <c r="AR40" s="462"/>
      <c r="AS40" s="463"/>
      <c r="AT40" s="381"/>
      <c r="AU40" s="382"/>
      <c r="AV40" s="382"/>
      <c r="AW40" s="473"/>
      <c r="AX40" s="11"/>
      <c r="CE40" s="19">
        <v>0.45833333333333398</v>
      </c>
      <c r="CF40" s="19"/>
    </row>
    <row r="41" spans="1:84" ht="13.35" customHeight="1" thickBot="1">
      <c r="A41" s="11"/>
      <c r="B41" s="21"/>
      <c r="D41" s="368" t="s">
        <v>1</v>
      </c>
      <c r="E41" s="369"/>
      <c r="F41" s="386"/>
      <c r="G41" s="397" t="s">
        <v>47</v>
      </c>
      <c r="H41" s="397"/>
      <c r="I41" s="369"/>
      <c r="J41" s="376"/>
      <c r="K41" s="377"/>
      <c r="L41" s="381"/>
      <c r="M41" s="382"/>
      <c r="N41" s="382"/>
      <c r="O41" s="383"/>
      <c r="P41" s="381"/>
      <c r="Q41" s="382"/>
      <c r="R41" s="384"/>
      <c r="S41" s="397" t="s">
        <v>47</v>
      </c>
      <c r="T41" s="397"/>
      <c r="U41" s="369"/>
      <c r="V41" s="376"/>
      <c r="W41" s="377"/>
      <c r="X41" s="381"/>
      <c r="Y41" s="382"/>
      <c r="Z41" s="382"/>
      <c r="AA41" s="383"/>
      <c r="AB41" s="381"/>
      <c r="AC41" s="382"/>
      <c r="AD41" s="384"/>
      <c r="AE41" s="386"/>
      <c r="AF41" s="396" t="s">
        <v>47</v>
      </c>
      <c r="AG41" s="397"/>
      <c r="AH41" s="397"/>
      <c r="AI41" s="369"/>
      <c r="AJ41" s="629"/>
      <c r="AK41" s="629"/>
      <c r="AL41" s="630"/>
      <c r="AM41" s="631"/>
      <c r="AN41" s="629"/>
      <c r="AO41" s="629"/>
      <c r="AP41" s="629"/>
      <c r="AQ41" s="629"/>
      <c r="AR41" s="629"/>
      <c r="AS41" s="630"/>
      <c r="AT41" s="632"/>
      <c r="AU41" s="633"/>
      <c r="AV41" s="633"/>
      <c r="AW41" s="634"/>
      <c r="AX41" s="11"/>
      <c r="CE41" s="19">
        <v>0.46875</v>
      </c>
      <c r="CF41" s="19"/>
    </row>
    <row r="42" spans="1:84" ht="13.35" customHeight="1" thickTop="1">
      <c r="A42" s="11"/>
      <c r="B42" s="11"/>
      <c r="D42" s="368"/>
      <c r="E42" s="369"/>
      <c r="F42" s="386"/>
      <c r="G42" s="375"/>
      <c r="H42" s="375"/>
      <c r="I42" s="255" t="s">
        <v>46</v>
      </c>
      <c r="J42" s="405"/>
      <c r="K42" s="406"/>
      <c r="L42" s="407"/>
      <c r="M42" s="375"/>
      <c r="N42" s="375"/>
      <c r="O42" s="408"/>
      <c r="P42" s="407"/>
      <c r="Q42" s="375"/>
      <c r="R42" s="409"/>
      <c r="S42" s="375"/>
      <c r="T42" s="375"/>
      <c r="U42" s="255" t="s">
        <v>46</v>
      </c>
      <c r="V42" s="405"/>
      <c r="W42" s="406"/>
      <c r="X42" s="407"/>
      <c r="Y42" s="375"/>
      <c r="Z42" s="375"/>
      <c r="AA42" s="408"/>
      <c r="AB42" s="407"/>
      <c r="AC42" s="375"/>
      <c r="AD42" s="409"/>
      <c r="AE42" s="386"/>
      <c r="AF42" s="374"/>
      <c r="AG42" s="375"/>
      <c r="AH42" s="436" t="s">
        <v>46</v>
      </c>
      <c r="AI42" s="437"/>
      <c r="AJ42" s="476" t="s">
        <v>114</v>
      </c>
      <c r="AK42" s="476"/>
      <c r="AL42" s="477"/>
      <c r="AM42" s="478"/>
      <c r="AN42" s="479"/>
      <c r="AO42" s="479"/>
      <c r="AP42" s="436" t="s">
        <v>155</v>
      </c>
      <c r="AQ42" s="436"/>
      <c r="AR42" s="474"/>
      <c r="AS42" s="475"/>
      <c r="AT42" s="407"/>
      <c r="AU42" s="375"/>
      <c r="AV42" s="375"/>
      <c r="AW42" s="635"/>
      <c r="AX42" s="11"/>
      <c r="CE42" s="19">
        <v>0.47916666666666702</v>
      </c>
      <c r="CF42" s="19"/>
    </row>
    <row r="43" spans="1:84" ht="13.35" customHeight="1">
      <c r="D43" s="400" t="s">
        <v>18</v>
      </c>
      <c r="E43" s="401"/>
      <c r="F43" s="386"/>
      <c r="G43" s="397" t="s">
        <v>48</v>
      </c>
      <c r="H43" s="397"/>
      <c r="I43" s="369"/>
      <c r="J43" s="402" t="s">
        <v>49</v>
      </c>
      <c r="K43" s="403"/>
      <c r="L43" s="403"/>
      <c r="M43" s="403"/>
      <c r="N43" s="403"/>
      <c r="O43" s="403"/>
      <c r="P43" s="403"/>
      <c r="Q43" s="403"/>
      <c r="R43" s="404"/>
      <c r="S43" s="397" t="s">
        <v>48</v>
      </c>
      <c r="T43" s="397"/>
      <c r="U43" s="369"/>
      <c r="V43" s="402" t="s">
        <v>49</v>
      </c>
      <c r="W43" s="403"/>
      <c r="X43" s="403"/>
      <c r="Y43" s="403"/>
      <c r="Z43" s="403"/>
      <c r="AA43" s="403"/>
      <c r="AB43" s="403"/>
      <c r="AC43" s="403"/>
      <c r="AD43" s="404"/>
      <c r="AE43" s="386"/>
      <c r="AF43" s="396" t="s">
        <v>48</v>
      </c>
      <c r="AG43" s="397"/>
      <c r="AH43" s="397"/>
      <c r="AI43" s="369"/>
      <c r="AJ43" s="480" t="s">
        <v>49</v>
      </c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1"/>
      <c r="AX43" s="17"/>
      <c r="CE43" s="19">
        <v>0.48958333333333398</v>
      </c>
    </row>
    <row r="44" spans="1:84" ht="13.35" customHeight="1">
      <c r="D44" s="422">
        <f>B27+1</f>
        <v>1</v>
      </c>
      <c r="E44" s="401"/>
      <c r="F44" s="386"/>
      <c r="G44" s="375"/>
      <c r="H44" s="375"/>
      <c r="I44" s="255" t="s">
        <v>46</v>
      </c>
      <c r="J44" s="376"/>
      <c r="K44" s="377"/>
      <c r="L44" s="381"/>
      <c r="M44" s="382"/>
      <c r="N44" s="382"/>
      <c r="O44" s="383"/>
      <c r="P44" s="381"/>
      <c r="Q44" s="382"/>
      <c r="R44" s="384"/>
      <c r="S44" s="375"/>
      <c r="T44" s="375"/>
      <c r="U44" s="255" t="s">
        <v>46</v>
      </c>
      <c r="V44" s="376"/>
      <c r="W44" s="377"/>
      <c r="X44" s="381"/>
      <c r="Y44" s="382"/>
      <c r="Z44" s="382"/>
      <c r="AA44" s="383"/>
      <c r="AB44" s="381"/>
      <c r="AC44" s="382"/>
      <c r="AD44" s="384"/>
      <c r="AE44" s="386"/>
      <c r="AF44" s="374"/>
      <c r="AG44" s="375"/>
      <c r="AH44" s="436" t="s">
        <v>46</v>
      </c>
      <c r="AI44" s="437"/>
      <c r="AJ44" s="462"/>
      <c r="AK44" s="462"/>
      <c r="AL44" s="463"/>
      <c r="AM44" s="464"/>
      <c r="AN44" s="465"/>
      <c r="AO44" s="465"/>
      <c r="AP44" s="465"/>
      <c r="AQ44" s="465"/>
      <c r="AR44" s="465"/>
      <c r="AS44" s="466"/>
      <c r="AT44" s="467"/>
      <c r="AU44" s="468"/>
      <c r="AV44" s="468"/>
      <c r="AW44" s="469"/>
      <c r="AX44" s="11"/>
      <c r="CE44" s="19">
        <v>0.5</v>
      </c>
    </row>
    <row r="45" spans="1:84" ht="13.35" customHeight="1">
      <c r="D45" s="400"/>
      <c r="E45" s="401"/>
      <c r="F45" s="386"/>
      <c r="G45" s="420" t="s">
        <v>364</v>
      </c>
      <c r="H45" s="420"/>
      <c r="I45" s="421"/>
      <c r="J45" s="376"/>
      <c r="K45" s="377"/>
      <c r="L45" s="381"/>
      <c r="M45" s="382"/>
      <c r="N45" s="382"/>
      <c r="O45" s="383"/>
      <c r="P45" s="381"/>
      <c r="Q45" s="382"/>
      <c r="R45" s="384"/>
      <c r="S45" s="420" t="s">
        <v>364</v>
      </c>
      <c r="T45" s="420"/>
      <c r="U45" s="421"/>
      <c r="V45" s="376"/>
      <c r="W45" s="377"/>
      <c r="X45" s="381"/>
      <c r="Y45" s="382"/>
      <c r="Z45" s="382"/>
      <c r="AA45" s="383"/>
      <c r="AB45" s="381"/>
      <c r="AC45" s="382"/>
      <c r="AD45" s="384"/>
      <c r="AE45" s="386"/>
      <c r="AF45" s="440" t="s">
        <v>364</v>
      </c>
      <c r="AG45" s="420"/>
      <c r="AH45" s="420"/>
      <c r="AI45" s="421"/>
      <c r="AJ45" s="462"/>
      <c r="AK45" s="462"/>
      <c r="AL45" s="463"/>
      <c r="AM45" s="472"/>
      <c r="AN45" s="462"/>
      <c r="AO45" s="462"/>
      <c r="AP45" s="462"/>
      <c r="AQ45" s="462"/>
      <c r="AR45" s="462"/>
      <c r="AS45" s="463"/>
      <c r="AT45" s="381"/>
      <c r="AU45" s="382"/>
      <c r="AV45" s="382"/>
      <c r="AW45" s="473"/>
      <c r="AX45" s="11"/>
      <c r="CE45" s="19">
        <v>0.51041666666666696</v>
      </c>
    </row>
    <row r="46" spans="1:84" ht="13.35" customHeight="1">
      <c r="D46" s="414" t="s">
        <v>19</v>
      </c>
      <c r="E46" s="415"/>
      <c r="F46" s="387"/>
      <c r="G46" s="416" t="s">
        <v>345</v>
      </c>
      <c r="H46" s="416"/>
      <c r="I46" s="417"/>
      <c r="J46" s="418"/>
      <c r="K46" s="419"/>
      <c r="L46" s="410"/>
      <c r="M46" s="411"/>
      <c r="N46" s="411"/>
      <c r="O46" s="412"/>
      <c r="P46" s="410"/>
      <c r="Q46" s="411"/>
      <c r="R46" s="413"/>
      <c r="S46" s="416" t="s">
        <v>345</v>
      </c>
      <c r="T46" s="416"/>
      <c r="U46" s="417"/>
      <c r="V46" s="418"/>
      <c r="W46" s="419"/>
      <c r="X46" s="410"/>
      <c r="Y46" s="411"/>
      <c r="Z46" s="411"/>
      <c r="AA46" s="412"/>
      <c r="AB46" s="410"/>
      <c r="AC46" s="411"/>
      <c r="AD46" s="413"/>
      <c r="AE46" s="387"/>
      <c r="AF46" s="441" t="s">
        <v>345</v>
      </c>
      <c r="AG46" s="416"/>
      <c r="AH46" s="416"/>
      <c r="AI46" s="417"/>
      <c r="AJ46" s="462"/>
      <c r="AK46" s="462"/>
      <c r="AL46" s="463"/>
      <c r="AM46" s="626"/>
      <c r="AN46" s="627"/>
      <c r="AO46" s="627"/>
      <c r="AP46" s="627"/>
      <c r="AQ46" s="627"/>
      <c r="AR46" s="627"/>
      <c r="AS46" s="628"/>
      <c r="AT46" s="381"/>
      <c r="AU46" s="382"/>
      <c r="AV46" s="382"/>
      <c r="AW46" s="473"/>
      <c r="AX46" s="11"/>
      <c r="CE46" s="19">
        <v>0.52083333333333404</v>
      </c>
    </row>
    <row r="47" spans="1:84" ht="13.35" customHeight="1">
      <c r="D47" s="447" t="str">
        <f>IF(B29-B27&gt;1,B27+2,"")</f>
        <v/>
      </c>
      <c r="E47" s="448"/>
      <c r="F47" s="451" t="s">
        <v>44</v>
      </c>
      <c r="G47" s="454" t="s">
        <v>52</v>
      </c>
      <c r="H47" s="455"/>
      <c r="I47" s="456"/>
      <c r="J47" s="391" t="s">
        <v>51</v>
      </c>
      <c r="K47" s="392"/>
      <c r="L47" s="392"/>
      <c r="M47" s="392"/>
      <c r="N47" s="392"/>
      <c r="O47" s="392"/>
      <c r="P47" s="392"/>
      <c r="Q47" s="392"/>
      <c r="R47" s="393"/>
      <c r="S47" s="454" t="s">
        <v>54</v>
      </c>
      <c r="T47" s="455"/>
      <c r="U47" s="456"/>
      <c r="V47" s="391" t="s">
        <v>56</v>
      </c>
      <c r="W47" s="392"/>
      <c r="X47" s="392"/>
      <c r="Y47" s="392"/>
      <c r="Z47" s="392"/>
      <c r="AA47" s="392"/>
      <c r="AB47" s="392"/>
      <c r="AC47" s="392"/>
      <c r="AD47" s="393"/>
      <c r="AE47" s="451" t="s">
        <v>109</v>
      </c>
      <c r="AF47" s="460" t="s">
        <v>55</v>
      </c>
      <c r="AG47" s="455"/>
      <c r="AH47" s="461"/>
      <c r="AI47" s="456"/>
      <c r="AJ47" s="391" t="s">
        <v>57</v>
      </c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640"/>
      <c r="AX47" s="9"/>
      <c r="CE47" s="19">
        <v>0.53125</v>
      </c>
    </row>
    <row r="48" spans="1:84" ht="13.35" customHeight="1">
      <c r="D48" s="449"/>
      <c r="E48" s="450"/>
      <c r="F48" s="452"/>
      <c r="G48" s="444" t="s">
        <v>53</v>
      </c>
      <c r="H48" s="445"/>
      <c r="I48" s="446"/>
      <c r="J48" s="427" t="s">
        <v>41</v>
      </c>
      <c r="K48" s="428"/>
      <c r="L48" s="433" t="s">
        <v>42</v>
      </c>
      <c r="M48" s="434"/>
      <c r="N48" s="434"/>
      <c r="O48" s="435"/>
      <c r="P48" s="436" t="s">
        <v>43</v>
      </c>
      <c r="Q48" s="436"/>
      <c r="R48" s="437"/>
      <c r="S48" s="444" t="s">
        <v>53</v>
      </c>
      <c r="T48" s="445"/>
      <c r="U48" s="446"/>
      <c r="V48" s="427" t="s">
        <v>41</v>
      </c>
      <c r="W48" s="428"/>
      <c r="X48" s="438" t="s">
        <v>42</v>
      </c>
      <c r="Y48" s="436"/>
      <c r="Z48" s="436"/>
      <c r="AA48" s="436"/>
      <c r="AB48" s="433" t="s">
        <v>43</v>
      </c>
      <c r="AC48" s="434"/>
      <c r="AD48" s="439"/>
      <c r="AE48" s="452"/>
      <c r="AF48" s="429" t="s">
        <v>53</v>
      </c>
      <c r="AG48" s="425"/>
      <c r="AH48" s="430"/>
      <c r="AI48" s="426"/>
      <c r="AJ48" s="614" t="s">
        <v>41</v>
      </c>
      <c r="AK48" s="434"/>
      <c r="AL48" s="435"/>
      <c r="AM48" s="433" t="s">
        <v>42</v>
      </c>
      <c r="AN48" s="434"/>
      <c r="AO48" s="434"/>
      <c r="AP48" s="434"/>
      <c r="AQ48" s="434"/>
      <c r="AR48" s="434"/>
      <c r="AS48" s="435"/>
      <c r="AT48" s="434" t="s">
        <v>43</v>
      </c>
      <c r="AU48" s="434"/>
      <c r="AV48" s="434"/>
      <c r="AW48" s="641"/>
      <c r="AX48" s="9"/>
      <c r="CE48" s="19">
        <v>0.54166666666666696</v>
      </c>
    </row>
    <row r="49" spans="1:83" ht="13.35" customHeight="1">
      <c r="A49" s="20"/>
      <c r="D49" s="353" t="s">
        <v>2</v>
      </c>
      <c r="E49" s="459"/>
      <c r="F49" s="452"/>
      <c r="G49" s="370" t="s">
        <v>45</v>
      </c>
      <c r="H49" s="370"/>
      <c r="I49" s="371"/>
      <c r="J49" s="372"/>
      <c r="K49" s="373"/>
      <c r="L49" s="381"/>
      <c r="M49" s="382"/>
      <c r="N49" s="382"/>
      <c r="O49" s="383"/>
      <c r="P49" s="381"/>
      <c r="Q49" s="382"/>
      <c r="R49" s="384"/>
      <c r="S49" s="370" t="s">
        <v>45</v>
      </c>
      <c r="T49" s="370"/>
      <c r="U49" s="371"/>
      <c r="V49" s="372"/>
      <c r="W49" s="373"/>
      <c r="X49" s="381"/>
      <c r="Y49" s="382"/>
      <c r="Z49" s="382"/>
      <c r="AA49" s="383"/>
      <c r="AB49" s="381"/>
      <c r="AC49" s="382"/>
      <c r="AD49" s="384"/>
      <c r="AE49" s="452"/>
      <c r="AF49" s="378" t="s">
        <v>45</v>
      </c>
      <c r="AG49" s="379"/>
      <c r="AH49" s="379"/>
      <c r="AI49" s="380"/>
      <c r="AJ49" s="462"/>
      <c r="AK49" s="462"/>
      <c r="AL49" s="463"/>
      <c r="AM49" s="464"/>
      <c r="AN49" s="465"/>
      <c r="AO49" s="465"/>
      <c r="AP49" s="465"/>
      <c r="AQ49" s="465"/>
      <c r="AR49" s="465"/>
      <c r="AS49" s="466"/>
      <c r="AT49" s="467"/>
      <c r="AU49" s="468"/>
      <c r="AV49" s="468"/>
      <c r="AW49" s="469"/>
      <c r="AX49" s="11"/>
      <c r="CE49" s="19">
        <v>0.55208333333333404</v>
      </c>
    </row>
    <row r="50" spans="1:83" ht="13.35" customHeight="1">
      <c r="D50" s="353"/>
      <c r="E50" s="459"/>
      <c r="F50" s="452"/>
      <c r="G50" s="443"/>
      <c r="H50" s="443"/>
      <c r="I50" s="256" t="s">
        <v>46</v>
      </c>
      <c r="J50" s="376"/>
      <c r="K50" s="377"/>
      <c r="L50" s="381"/>
      <c r="M50" s="382"/>
      <c r="N50" s="382"/>
      <c r="O50" s="383"/>
      <c r="P50" s="381"/>
      <c r="Q50" s="382"/>
      <c r="R50" s="384"/>
      <c r="S50" s="442"/>
      <c r="T50" s="443"/>
      <c r="U50" s="256" t="s">
        <v>46</v>
      </c>
      <c r="V50" s="376"/>
      <c r="W50" s="377"/>
      <c r="X50" s="381"/>
      <c r="Y50" s="382"/>
      <c r="Z50" s="382"/>
      <c r="AA50" s="383"/>
      <c r="AB50" s="381"/>
      <c r="AC50" s="382"/>
      <c r="AD50" s="384"/>
      <c r="AE50" s="452"/>
      <c r="AF50" s="442"/>
      <c r="AG50" s="443"/>
      <c r="AH50" s="470" t="s">
        <v>46</v>
      </c>
      <c r="AI50" s="471"/>
      <c r="AJ50" s="462"/>
      <c r="AK50" s="462"/>
      <c r="AL50" s="463"/>
      <c r="AM50" s="472"/>
      <c r="AN50" s="462"/>
      <c r="AO50" s="462"/>
      <c r="AP50" s="462"/>
      <c r="AQ50" s="462"/>
      <c r="AR50" s="462"/>
      <c r="AS50" s="463"/>
      <c r="AT50" s="381"/>
      <c r="AU50" s="382"/>
      <c r="AV50" s="382"/>
      <c r="AW50" s="473"/>
      <c r="AX50" s="11"/>
      <c r="CE50" s="19">
        <v>0.562500000000001</v>
      </c>
    </row>
    <row r="51" spans="1:83" ht="13.35" customHeight="1">
      <c r="D51" s="457" t="str">
        <f>IF(B29-B27&gt;1,B27+2,"")</f>
        <v/>
      </c>
      <c r="E51" s="458"/>
      <c r="F51" s="452"/>
      <c r="G51" s="397" t="s">
        <v>21</v>
      </c>
      <c r="H51" s="397"/>
      <c r="I51" s="369"/>
      <c r="J51" s="376"/>
      <c r="K51" s="377"/>
      <c r="L51" s="381"/>
      <c r="M51" s="382"/>
      <c r="N51" s="382"/>
      <c r="O51" s="383"/>
      <c r="P51" s="381"/>
      <c r="Q51" s="382"/>
      <c r="R51" s="384"/>
      <c r="S51" s="397" t="s">
        <v>21</v>
      </c>
      <c r="T51" s="397"/>
      <c r="U51" s="369"/>
      <c r="V51" s="376"/>
      <c r="W51" s="377"/>
      <c r="X51" s="381"/>
      <c r="Y51" s="382"/>
      <c r="Z51" s="382"/>
      <c r="AA51" s="383"/>
      <c r="AB51" s="381"/>
      <c r="AC51" s="382"/>
      <c r="AD51" s="384"/>
      <c r="AE51" s="452"/>
      <c r="AF51" s="396" t="s">
        <v>21</v>
      </c>
      <c r="AG51" s="397"/>
      <c r="AH51" s="397"/>
      <c r="AI51" s="369"/>
      <c r="AJ51" s="462"/>
      <c r="AK51" s="462"/>
      <c r="AL51" s="463"/>
      <c r="AM51" s="472"/>
      <c r="AN51" s="462"/>
      <c r="AO51" s="462"/>
      <c r="AP51" s="462"/>
      <c r="AQ51" s="462"/>
      <c r="AR51" s="462"/>
      <c r="AS51" s="463"/>
      <c r="AT51" s="381"/>
      <c r="AU51" s="382"/>
      <c r="AV51" s="382"/>
      <c r="AW51" s="473"/>
      <c r="AX51" s="11"/>
      <c r="CE51" s="19">
        <v>0.57291666666666696</v>
      </c>
    </row>
    <row r="52" spans="1:83" ht="13.35" customHeight="1">
      <c r="D52" s="457"/>
      <c r="E52" s="458"/>
      <c r="F52" s="452"/>
      <c r="G52" s="443"/>
      <c r="H52" s="443"/>
      <c r="I52" s="256" t="s">
        <v>46</v>
      </c>
      <c r="J52" s="376"/>
      <c r="K52" s="377"/>
      <c r="L52" s="381"/>
      <c r="M52" s="382"/>
      <c r="N52" s="382"/>
      <c r="O52" s="383"/>
      <c r="P52" s="381"/>
      <c r="Q52" s="382"/>
      <c r="R52" s="384"/>
      <c r="S52" s="443"/>
      <c r="T52" s="443"/>
      <c r="U52" s="256" t="s">
        <v>46</v>
      </c>
      <c r="V52" s="376"/>
      <c r="W52" s="377"/>
      <c r="X52" s="381"/>
      <c r="Y52" s="382"/>
      <c r="Z52" s="382"/>
      <c r="AA52" s="383"/>
      <c r="AB52" s="381"/>
      <c r="AC52" s="382"/>
      <c r="AD52" s="384"/>
      <c r="AE52" s="452"/>
      <c r="AF52" s="442"/>
      <c r="AG52" s="443"/>
      <c r="AH52" s="470" t="s">
        <v>46</v>
      </c>
      <c r="AI52" s="471"/>
      <c r="AJ52" s="462"/>
      <c r="AK52" s="462"/>
      <c r="AL52" s="463"/>
      <c r="AM52" s="472"/>
      <c r="AN52" s="462"/>
      <c r="AO52" s="462"/>
      <c r="AP52" s="462"/>
      <c r="AQ52" s="462"/>
      <c r="AR52" s="462"/>
      <c r="AS52" s="463"/>
      <c r="AT52" s="381"/>
      <c r="AU52" s="382"/>
      <c r="AV52" s="382"/>
      <c r="AW52" s="473"/>
      <c r="AX52" s="11"/>
      <c r="CE52" s="19">
        <v>0.58333333333333404</v>
      </c>
    </row>
    <row r="53" spans="1:83" ht="13.35" customHeight="1" thickBot="1">
      <c r="D53" s="353" t="s">
        <v>1</v>
      </c>
      <c r="E53" s="459"/>
      <c r="F53" s="452"/>
      <c r="G53" s="397" t="s">
        <v>47</v>
      </c>
      <c r="H53" s="397"/>
      <c r="I53" s="369"/>
      <c r="J53" s="376"/>
      <c r="K53" s="377"/>
      <c r="L53" s="381"/>
      <c r="M53" s="382"/>
      <c r="N53" s="382"/>
      <c r="O53" s="383"/>
      <c r="P53" s="381"/>
      <c r="Q53" s="382"/>
      <c r="R53" s="384"/>
      <c r="S53" s="397" t="s">
        <v>47</v>
      </c>
      <c r="T53" s="397"/>
      <c r="U53" s="369"/>
      <c r="V53" s="376"/>
      <c r="W53" s="377"/>
      <c r="X53" s="381"/>
      <c r="Y53" s="382"/>
      <c r="Z53" s="382"/>
      <c r="AA53" s="383"/>
      <c r="AB53" s="381"/>
      <c r="AC53" s="382"/>
      <c r="AD53" s="384"/>
      <c r="AE53" s="452"/>
      <c r="AF53" s="396" t="s">
        <v>47</v>
      </c>
      <c r="AG53" s="397"/>
      <c r="AH53" s="397"/>
      <c r="AI53" s="369"/>
      <c r="AJ53" s="629"/>
      <c r="AK53" s="629"/>
      <c r="AL53" s="630"/>
      <c r="AM53" s="631"/>
      <c r="AN53" s="629"/>
      <c r="AO53" s="629"/>
      <c r="AP53" s="629"/>
      <c r="AQ53" s="629"/>
      <c r="AR53" s="629"/>
      <c r="AS53" s="630"/>
      <c r="AT53" s="632"/>
      <c r="AU53" s="633"/>
      <c r="AV53" s="633"/>
      <c r="AW53" s="634"/>
      <c r="AX53" s="11"/>
      <c r="CE53" s="19">
        <v>0.593750000000001</v>
      </c>
    </row>
    <row r="54" spans="1:83" ht="13.35" customHeight="1" thickTop="1">
      <c r="D54" s="353"/>
      <c r="E54" s="459"/>
      <c r="F54" s="452"/>
      <c r="G54" s="443"/>
      <c r="H54" s="443"/>
      <c r="I54" s="256" t="s">
        <v>46</v>
      </c>
      <c r="J54" s="405"/>
      <c r="K54" s="406"/>
      <c r="L54" s="407"/>
      <c r="M54" s="375"/>
      <c r="N54" s="375"/>
      <c r="O54" s="408"/>
      <c r="P54" s="407"/>
      <c r="Q54" s="375"/>
      <c r="R54" s="409"/>
      <c r="S54" s="443"/>
      <c r="T54" s="443"/>
      <c r="U54" s="256" t="s">
        <v>46</v>
      </c>
      <c r="V54" s="405"/>
      <c r="W54" s="406"/>
      <c r="X54" s="407"/>
      <c r="Y54" s="375"/>
      <c r="Z54" s="375"/>
      <c r="AA54" s="408"/>
      <c r="AB54" s="407"/>
      <c r="AC54" s="375"/>
      <c r="AD54" s="409"/>
      <c r="AE54" s="452"/>
      <c r="AF54" s="442"/>
      <c r="AG54" s="443"/>
      <c r="AH54" s="470" t="s">
        <v>46</v>
      </c>
      <c r="AI54" s="471"/>
      <c r="AJ54" s="476" t="s">
        <v>114</v>
      </c>
      <c r="AK54" s="476"/>
      <c r="AL54" s="477"/>
      <c r="AM54" s="478"/>
      <c r="AN54" s="479"/>
      <c r="AO54" s="479"/>
      <c r="AP54" s="436" t="s">
        <v>155</v>
      </c>
      <c r="AQ54" s="436"/>
      <c r="AR54" s="474"/>
      <c r="AS54" s="475"/>
      <c r="AT54" s="407"/>
      <c r="AU54" s="375"/>
      <c r="AV54" s="375"/>
      <c r="AW54" s="635"/>
      <c r="AX54" s="11"/>
      <c r="CE54" s="19">
        <v>0.60416666666666696</v>
      </c>
    </row>
    <row r="55" spans="1:83" ht="13.35" customHeight="1">
      <c r="D55" s="482" t="s">
        <v>18</v>
      </c>
      <c r="E55" s="483"/>
      <c r="F55" s="452"/>
      <c r="G55" s="397" t="s">
        <v>48</v>
      </c>
      <c r="H55" s="397"/>
      <c r="I55" s="369"/>
      <c r="J55" s="402" t="s">
        <v>49</v>
      </c>
      <c r="K55" s="403"/>
      <c r="L55" s="403"/>
      <c r="M55" s="403"/>
      <c r="N55" s="403"/>
      <c r="O55" s="403"/>
      <c r="P55" s="403"/>
      <c r="Q55" s="403"/>
      <c r="R55" s="404"/>
      <c r="S55" s="397" t="s">
        <v>48</v>
      </c>
      <c r="T55" s="397"/>
      <c r="U55" s="369"/>
      <c r="V55" s="402" t="s">
        <v>49</v>
      </c>
      <c r="W55" s="403"/>
      <c r="X55" s="403"/>
      <c r="Y55" s="403"/>
      <c r="Z55" s="403"/>
      <c r="AA55" s="403"/>
      <c r="AB55" s="403"/>
      <c r="AC55" s="403"/>
      <c r="AD55" s="404"/>
      <c r="AE55" s="452"/>
      <c r="AF55" s="396" t="s">
        <v>48</v>
      </c>
      <c r="AG55" s="397"/>
      <c r="AH55" s="397"/>
      <c r="AI55" s="369"/>
      <c r="AJ55" s="480" t="s">
        <v>49</v>
      </c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1"/>
      <c r="AX55" s="17"/>
      <c r="CE55" s="19">
        <v>0.61458333333333404</v>
      </c>
    </row>
    <row r="56" spans="1:83" ht="13.35" customHeight="1">
      <c r="D56" s="493" t="str">
        <f>IF(B29-B27&gt;1,B27+2,"")</f>
        <v/>
      </c>
      <c r="E56" s="494"/>
      <c r="F56" s="452"/>
      <c r="G56" s="443"/>
      <c r="H56" s="443"/>
      <c r="I56" s="256" t="s">
        <v>46</v>
      </c>
      <c r="J56" s="376"/>
      <c r="K56" s="377"/>
      <c r="L56" s="381"/>
      <c r="M56" s="382"/>
      <c r="N56" s="382"/>
      <c r="O56" s="383"/>
      <c r="P56" s="381"/>
      <c r="Q56" s="382"/>
      <c r="R56" s="384"/>
      <c r="S56" s="443"/>
      <c r="T56" s="443"/>
      <c r="U56" s="256" t="s">
        <v>46</v>
      </c>
      <c r="V56" s="376"/>
      <c r="W56" s="377"/>
      <c r="X56" s="381"/>
      <c r="Y56" s="382"/>
      <c r="Z56" s="382"/>
      <c r="AA56" s="383"/>
      <c r="AB56" s="381"/>
      <c r="AC56" s="382"/>
      <c r="AD56" s="384"/>
      <c r="AE56" s="452"/>
      <c r="AF56" s="442"/>
      <c r="AG56" s="443"/>
      <c r="AH56" s="470" t="s">
        <v>46</v>
      </c>
      <c r="AI56" s="471"/>
      <c r="AJ56" s="462"/>
      <c r="AK56" s="462"/>
      <c r="AL56" s="463"/>
      <c r="AM56" s="464"/>
      <c r="AN56" s="465"/>
      <c r="AO56" s="465"/>
      <c r="AP56" s="465"/>
      <c r="AQ56" s="465"/>
      <c r="AR56" s="465"/>
      <c r="AS56" s="466"/>
      <c r="AT56" s="467"/>
      <c r="AU56" s="468"/>
      <c r="AV56" s="468"/>
      <c r="AW56" s="469"/>
      <c r="AX56" s="11"/>
      <c r="CE56" s="19">
        <v>0.625000000000001</v>
      </c>
    </row>
    <row r="57" spans="1:83" ht="13.35" customHeight="1">
      <c r="D57" s="493"/>
      <c r="E57" s="494"/>
      <c r="F57" s="452"/>
      <c r="G57" s="420" t="s">
        <v>364</v>
      </c>
      <c r="H57" s="420"/>
      <c r="I57" s="421"/>
      <c r="J57" s="376"/>
      <c r="K57" s="377"/>
      <c r="L57" s="381"/>
      <c r="M57" s="382"/>
      <c r="N57" s="382"/>
      <c r="O57" s="383"/>
      <c r="P57" s="381"/>
      <c r="Q57" s="382"/>
      <c r="R57" s="384"/>
      <c r="S57" s="420" t="s">
        <v>364</v>
      </c>
      <c r="T57" s="420"/>
      <c r="U57" s="421"/>
      <c r="V57" s="376"/>
      <c r="W57" s="377"/>
      <c r="X57" s="381"/>
      <c r="Y57" s="382"/>
      <c r="Z57" s="382"/>
      <c r="AA57" s="383"/>
      <c r="AB57" s="381"/>
      <c r="AC57" s="382"/>
      <c r="AD57" s="384"/>
      <c r="AE57" s="452"/>
      <c r="AF57" s="440" t="s">
        <v>364</v>
      </c>
      <c r="AG57" s="420"/>
      <c r="AH57" s="420"/>
      <c r="AI57" s="421"/>
      <c r="AJ57" s="462"/>
      <c r="AK57" s="462"/>
      <c r="AL57" s="463"/>
      <c r="AM57" s="472"/>
      <c r="AN57" s="462"/>
      <c r="AO57" s="462"/>
      <c r="AP57" s="462"/>
      <c r="AQ57" s="462"/>
      <c r="AR57" s="462"/>
      <c r="AS57" s="463"/>
      <c r="AT57" s="381"/>
      <c r="AU57" s="382"/>
      <c r="AV57" s="382"/>
      <c r="AW57" s="473"/>
      <c r="AX57" s="11"/>
      <c r="CE57" s="19">
        <v>0.63541666666666696</v>
      </c>
    </row>
    <row r="58" spans="1:83" ht="13.35" customHeight="1">
      <c r="D58" s="570" t="s">
        <v>19</v>
      </c>
      <c r="E58" s="571"/>
      <c r="F58" s="453"/>
      <c r="G58" s="416" t="s">
        <v>345</v>
      </c>
      <c r="H58" s="416"/>
      <c r="I58" s="417"/>
      <c r="J58" s="418"/>
      <c r="K58" s="419"/>
      <c r="L58" s="410"/>
      <c r="M58" s="411"/>
      <c r="N58" s="411"/>
      <c r="O58" s="412"/>
      <c r="P58" s="410"/>
      <c r="Q58" s="411"/>
      <c r="R58" s="413"/>
      <c r="S58" s="416" t="s">
        <v>345</v>
      </c>
      <c r="T58" s="416"/>
      <c r="U58" s="417"/>
      <c r="V58" s="418"/>
      <c r="W58" s="419"/>
      <c r="X58" s="410"/>
      <c r="Y58" s="411"/>
      <c r="Z58" s="411"/>
      <c r="AA58" s="412"/>
      <c r="AB58" s="410"/>
      <c r="AC58" s="411"/>
      <c r="AD58" s="413"/>
      <c r="AE58" s="453"/>
      <c r="AF58" s="441" t="s">
        <v>345</v>
      </c>
      <c r="AG58" s="416"/>
      <c r="AH58" s="416"/>
      <c r="AI58" s="417"/>
      <c r="AJ58" s="627"/>
      <c r="AK58" s="627"/>
      <c r="AL58" s="628"/>
      <c r="AM58" s="626"/>
      <c r="AN58" s="627"/>
      <c r="AO58" s="627"/>
      <c r="AP58" s="627"/>
      <c r="AQ58" s="627"/>
      <c r="AR58" s="627"/>
      <c r="AS58" s="628"/>
      <c r="AT58" s="410"/>
      <c r="AU58" s="411"/>
      <c r="AV58" s="411"/>
      <c r="AW58" s="642"/>
      <c r="AX58" s="11"/>
      <c r="CE58" s="19">
        <v>0.64583333333333404</v>
      </c>
    </row>
    <row r="59" spans="1:83" ht="13.35" customHeight="1">
      <c r="D59" s="572" t="s">
        <v>59</v>
      </c>
      <c r="E59" s="573"/>
      <c r="F59" s="573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484"/>
      <c r="AR59" s="484"/>
      <c r="AS59" s="484"/>
      <c r="AT59" s="484"/>
      <c r="AU59" s="484"/>
      <c r="AV59" s="484"/>
      <c r="AW59" s="485"/>
      <c r="AX59" s="11"/>
      <c r="CE59" s="19">
        <v>0.656250000000001</v>
      </c>
    </row>
    <row r="60" spans="1:83" ht="13.35" customHeight="1">
      <c r="D60" s="486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8"/>
      <c r="AX60" s="11"/>
      <c r="CE60" s="19">
        <v>0.66666666666666696</v>
      </c>
    </row>
    <row r="61" spans="1:83" ht="13.35" customHeight="1">
      <c r="D61" s="486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8"/>
      <c r="AX61" s="11"/>
      <c r="CE61" s="19">
        <v>0.67708333333333404</v>
      </c>
    </row>
    <row r="62" spans="1:83" ht="13.35" customHeight="1">
      <c r="D62" s="564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6"/>
      <c r="AX62" s="11"/>
      <c r="CE62" s="19">
        <v>0.687500000000001</v>
      </c>
    </row>
    <row r="63" spans="1:83" ht="13.35" customHeight="1">
      <c r="D63" s="567" t="s">
        <v>65</v>
      </c>
      <c r="E63" s="523" t="s">
        <v>62</v>
      </c>
      <c r="F63" s="522"/>
      <c r="G63" s="521" t="s">
        <v>63</v>
      </c>
      <c r="H63" s="524"/>
      <c r="I63" s="522"/>
      <c r="J63" s="521" t="s">
        <v>60</v>
      </c>
      <c r="K63" s="524"/>
      <c r="L63" s="524"/>
      <c r="M63" s="522"/>
      <c r="N63" s="521" t="s">
        <v>61</v>
      </c>
      <c r="O63" s="522"/>
      <c r="P63" s="523" t="s">
        <v>64</v>
      </c>
      <c r="Q63" s="524"/>
      <c r="R63" s="524"/>
      <c r="S63" s="524"/>
      <c r="T63" s="524"/>
      <c r="U63" s="524"/>
      <c r="V63" s="518" t="s">
        <v>69</v>
      </c>
      <c r="W63" s="521" t="s">
        <v>62</v>
      </c>
      <c r="X63" s="522"/>
      <c r="Y63" s="523" t="s">
        <v>63</v>
      </c>
      <c r="Z63" s="524"/>
      <c r="AA63" s="522"/>
      <c r="AB63" s="523" t="s">
        <v>60</v>
      </c>
      <c r="AC63" s="524"/>
      <c r="AD63" s="524"/>
      <c r="AE63" s="522"/>
      <c r="AF63" s="525" t="s">
        <v>66</v>
      </c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7"/>
      <c r="AX63" s="9"/>
      <c r="CE63" s="19">
        <v>0.69791666666666696</v>
      </c>
    </row>
    <row r="64" spans="1:83" ht="13.35" customHeight="1">
      <c r="D64" s="568"/>
      <c r="E64" s="489"/>
      <c r="F64" s="490"/>
      <c r="G64" s="497"/>
      <c r="H64" s="498"/>
      <c r="I64" s="499"/>
      <c r="J64" s="503"/>
      <c r="K64" s="504"/>
      <c r="L64" s="504"/>
      <c r="M64" s="505"/>
      <c r="N64" s="509"/>
      <c r="O64" s="510"/>
      <c r="P64" s="503"/>
      <c r="Q64" s="504"/>
      <c r="R64" s="504"/>
      <c r="S64" s="504"/>
      <c r="T64" s="504"/>
      <c r="U64" s="504"/>
      <c r="V64" s="519"/>
      <c r="W64" s="536"/>
      <c r="X64" s="537"/>
      <c r="Y64" s="538"/>
      <c r="Z64" s="539"/>
      <c r="AA64" s="540"/>
      <c r="AB64" s="548"/>
      <c r="AC64" s="549"/>
      <c r="AD64" s="549"/>
      <c r="AE64" s="550"/>
      <c r="AF64" s="39"/>
      <c r="AG64" s="517" t="s">
        <v>68</v>
      </c>
      <c r="AH64" s="517"/>
      <c r="AI64" s="517"/>
      <c r="AJ64" s="179"/>
      <c r="AK64" s="42"/>
      <c r="AL64" s="542" t="s">
        <v>67</v>
      </c>
      <c r="AM64" s="542"/>
      <c r="AN64" s="552"/>
      <c r="AO64" s="561"/>
      <c r="AP64" s="558"/>
      <c r="AQ64" s="558" t="s">
        <v>68</v>
      </c>
      <c r="AR64" s="558"/>
      <c r="AS64" s="558"/>
      <c r="AT64" s="176"/>
      <c r="AU64" s="42"/>
      <c r="AV64" s="542" t="s">
        <v>67</v>
      </c>
      <c r="AW64" s="543"/>
      <c r="AX64" s="18"/>
      <c r="CE64" s="19">
        <v>0.70833333333333404</v>
      </c>
    </row>
    <row r="65" spans="4:83" ht="13.35" customHeight="1">
      <c r="D65" s="568"/>
      <c r="E65" s="491"/>
      <c r="F65" s="492"/>
      <c r="G65" s="528"/>
      <c r="H65" s="529"/>
      <c r="I65" s="530"/>
      <c r="J65" s="531"/>
      <c r="K65" s="532"/>
      <c r="L65" s="532"/>
      <c r="M65" s="533"/>
      <c r="N65" s="534"/>
      <c r="O65" s="535"/>
      <c r="P65" s="531"/>
      <c r="Q65" s="532"/>
      <c r="R65" s="532"/>
      <c r="S65" s="532"/>
      <c r="T65" s="532"/>
      <c r="U65" s="532"/>
      <c r="V65" s="519"/>
      <c r="W65" s="491"/>
      <c r="X65" s="492"/>
      <c r="Y65" s="541"/>
      <c r="Z65" s="529"/>
      <c r="AA65" s="530"/>
      <c r="AB65" s="551"/>
      <c r="AC65" s="532"/>
      <c r="AD65" s="532"/>
      <c r="AE65" s="533"/>
      <c r="AF65" s="40"/>
      <c r="AG65" s="553" t="s">
        <v>68</v>
      </c>
      <c r="AH65" s="553"/>
      <c r="AI65" s="553"/>
      <c r="AJ65" s="180"/>
      <c r="AK65" s="43"/>
      <c r="AL65" s="554" t="s">
        <v>67</v>
      </c>
      <c r="AM65" s="554"/>
      <c r="AN65" s="555"/>
      <c r="AO65" s="562"/>
      <c r="AP65" s="559"/>
      <c r="AQ65" s="559" t="s">
        <v>68</v>
      </c>
      <c r="AR65" s="559"/>
      <c r="AS65" s="559"/>
      <c r="AT65" s="177"/>
      <c r="AU65" s="43"/>
      <c r="AV65" s="554" t="s">
        <v>67</v>
      </c>
      <c r="AW65" s="556"/>
      <c r="AX65" s="18"/>
      <c r="CE65" s="19">
        <v>0.718750000000001</v>
      </c>
    </row>
    <row r="66" spans="4:83" ht="13.35" customHeight="1">
      <c r="D66" s="568"/>
      <c r="E66" s="489"/>
      <c r="F66" s="490"/>
      <c r="G66" s="497"/>
      <c r="H66" s="498"/>
      <c r="I66" s="499"/>
      <c r="J66" s="503"/>
      <c r="K66" s="504"/>
      <c r="L66" s="504"/>
      <c r="M66" s="505"/>
      <c r="N66" s="509"/>
      <c r="O66" s="510"/>
      <c r="P66" s="503"/>
      <c r="Q66" s="504"/>
      <c r="R66" s="504"/>
      <c r="S66" s="504"/>
      <c r="T66" s="504"/>
      <c r="U66" s="504"/>
      <c r="V66" s="519"/>
      <c r="W66" s="489"/>
      <c r="X66" s="490"/>
      <c r="Y66" s="513"/>
      <c r="Z66" s="498"/>
      <c r="AA66" s="499"/>
      <c r="AB66" s="515"/>
      <c r="AC66" s="504"/>
      <c r="AD66" s="504"/>
      <c r="AE66" s="505"/>
      <c r="AF66" s="39"/>
      <c r="AG66" s="517" t="s">
        <v>68</v>
      </c>
      <c r="AH66" s="517"/>
      <c r="AI66" s="517"/>
      <c r="AJ66" s="179"/>
      <c r="AK66" s="42"/>
      <c r="AL66" s="542" t="s">
        <v>67</v>
      </c>
      <c r="AM66" s="542"/>
      <c r="AN66" s="552"/>
      <c r="AO66" s="561"/>
      <c r="AP66" s="558"/>
      <c r="AQ66" s="558" t="s">
        <v>68</v>
      </c>
      <c r="AR66" s="558"/>
      <c r="AS66" s="558"/>
      <c r="AT66" s="176"/>
      <c r="AU66" s="42"/>
      <c r="AV66" s="542" t="s">
        <v>67</v>
      </c>
      <c r="AW66" s="543"/>
      <c r="AX66" s="18"/>
      <c r="CE66" s="19">
        <v>0.72916666666666796</v>
      </c>
    </row>
    <row r="67" spans="4:83" ht="13.35" customHeight="1" thickBot="1">
      <c r="D67" s="569"/>
      <c r="E67" s="495"/>
      <c r="F67" s="496"/>
      <c r="G67" s="500"/>
      <c r="H67" s="501"/>
      <c r="I67" s="502"/>
      <c r="J67" s="506"/>
      <c r="K67" s="507"/>
      <c r="L67" s="507"/>
      <c r="M67" s="508"/>
      <c r="N67" s="511"/>
      <c r="O67" s="512"/>
      <c r="P67" s="506"/>
      <c r="Q67" s="507"/>
      <c r="R67" s="507"/>
      <c r="S67" s="507"/>
      <c r="T67" s="507"/>
      <c r="U67" s="507"/>
      <c r="V67" s="520"/>
      <c r="W67" s="495"/>
      <c r="X67" s="496"/>
      <c r="Y67" s="514"/>
      <c r="Z67" s="501"/>
      <c r="AA67" s="502"/>
      <c r="AB67" s="516"/>
      <c r="AC67" s="507"/>
      <c r="AD67" s="507"/>
      <c r="AE67" s="508"/>
      <c r="AF67" s="41"/>
      <c r="AG67" s="544" t="s">
        <v>68</v>
      </c>
      <c r="AH67" s="544"/>
      <c r="AI67" s="544"/>
      <c r="AJ67" s="178"/>
      <c r="AK67" s="44"/>
      <c r="AL67" s="545" t="s">
        <v>67</v>
      </c>
      <c r="AM67" s="545"/>
      <c r="AN67" s="546"/>
      <c r="AO67" s="563"/>
      <c r="AP67" s="560"/>
      <c r="AQ67" s="560" t="s">
        <v>68</v>
      </c>
      <c r="AR67" s="560"/>
      <c r="AS67" s="560"/>
      <c r="AT67" s="189"/>
      <c r="AU67" s="44"/>
      <c r="AV67" s="545" t="s">
        <v>67</v>
      </c>
      <c r="AW67" s="547"/>
      <c r="AX67" s="18"/>
      <c r="CE67" s="19">
        <v>0.73958333333333404</v>
      </c>
    </row>
    <row r="68" spans="4:83" ht="13.35" customHeight="1">
      <c r="AF68" s="302"/>
      <c r="AG68" s="302"/>
      <c r="AH68" s="172"/>
      <c r="AX68" s="11"/>
      <c r="CE68" s="19">
        <v>0.750000000000001</v>
      </c>
    </row>
    <row r="69" spans="4:83" ht="13.35" customHeight="1">
      <c r="AF69" s="557"/>
      <c r="AG69" s="557"/>
      <c r="AH69" s="175"/>
      <c r="CE69" s="19">
        <v>0.76041666666666796</v>
      </c>
    </row>
    <row r="70" spans="4:83" ht="13.35" customHeight="1">
      <c r="AF70" s="557"/>
      <c r="AG70" s="557"/>
      <c r="AH70" s="175"/>
      <c r="CE70" s="19">
        <v>0.77083333333333404</v>
      </c>
    </row>
    <row r="71" spans="4:83" ht="13.35" customHeight="1">
      <c r="AF71" s="557"/>
      <c r="AG71" s="557"/>
      <c r="AH71" s="175"/>
      <c r="CE71" s="19">
        <v>0.781250000000001</v>
      </c>
    </row>
    <row r="72" spans="4:83" ht="13.35" customHeight="1">
      <c r="AF72" s="557"/>
      <c r="AG72" s="557"/>
      <c r="AH72" s="175"/>
      <c r="CE72" s="19">
        <v>0.79166666666666796</v>
      </c>
    </row>
    <row r="73" spans="4:83" ht="13.35" customHeight="1">
      <c r="CE73" s="19">
        <v>0.80208333333333404</v>
      </c>
    </row>
    <row r="74" spans="4:83" ht="13.35" customHeight="1">
      <c r="CE74" s="19">
        <v>0.812500000000001</v>
      </c>
    </row>
    <row r="75" spans="4:83" ht="13.35" customHeight="1">
      <c r="CE75" s="19">
        <v>0.82291666666666796</v>
      </c>
    </row>
    <row r="76" spans="4:83" ht="13.35" customHeight="1">
      <c r="CE76" s="19">
        <v>0.83333333333333404</v>
      </c>
    </row>
    <row r="77" spans="4:83" ht="13.35" customHeight="1">
      <c r="CE77" s="19">
        <v>0.843750000000001</v>
      </c>
    </row>
    <row r="78" spans="4:83" ht="13.35" customHeight="1">
      <c r="CE78" s="19">
        <v>0.85416666666666796</v>
      </c>
    </row>
    <row r="79" spans="4:83" ht="13.35" customHeight="1">
      <c r="CE79" s="19">
        <v>0.86458333333333404</v>
      </c>
    </row>
    <row r="80" spans="4:83" ht="13.35" customHeight="1">
      <c r="CE80" s="19">
        <v>0.875000000000001</v>
      </c>
    </row>
    <row r="81" spans="83:83" ht="13.35" customHeight="1">
      <c r="CE81" s="19">
        <v>0.88541666666666796</v>
      </c>
    </row>
    <row r="82" spans="83:83" ht="13.35" customHeight="1">
      <c r="CE82" s="19">
        <v>0.89583333333333404</v>
      </c>
    </row>
    <row r="83" spans="83:83" ht="13.35" customHeight="1">
      <c r="CE83" s="19">
        <v>0.906250000000001</v>
      </c>
    </row>
    <row r="84" spans="83:83" ht="13.35" customHeight="1">
      <c r="CE84" s="19">
        <v>0.91666666666666796</v>
      </c>
    </row>
  </sheetData>
  <autoFilter ref="D1:AW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650">
    <mergeCell ref="AH44:AI44"/>
    <mergeCell ref="AH56:AI56"/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T45:AW45"/>
    <mergeCell ref="AJ46:AL46"/>
    <mergeCell ref="AM46:AS46"/>
    <mergeCell ref="AT46:AW46"/>
    <mergeCell ref="AF48:AI48"/>
    <mergeCell ref="AJ47:AW47"/>
    <mergeCell ref="AJ48:AL48"/>
    <mergeCell ref="AJ58:AL58"/>
    <mergeCell ref="AM58:AS58"/>
    <mergeCell ref="AT58:AW58"/>
    <mergeCell ref="AJ51:AL51"/>
    <mergeCell ref="AM51:AS51"/>
    <mergeCell ref="AT51:AW51"/>
    <mergeCell ref="AT54:AW54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H32:AI32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D1:AW2"/>
    <mergeCell ref="A1:A2"/>
    <mergeCell ref="B1:B2"/>
    <mergeCell ref="A3:A4"/>
    <mergeCell ref="AO3:AR3"/>
    <mergeCell ref="AC3:AE3"/>
    <mergeCell ref="AF3:AG3"/>
    <mergeCell ref="AI3:AL3"/>
    <mergeCell ref="AU3:AV3"/>
  </mergeCells>
  <phoneticPr fontId="1"/>
  <conditionalFormatting sqref="S14:V20">
    <cfRule type="cellIs" dxfId="17" priority="13" operator="equal">
      <formula>0</formula>
    </cfRule>
  </conditionalFormatting>
  <conditionalFormatting sqref="D23:E24 D27:E28 D32:E33">
    <cfRule type="cellIs" dxfId="16" priority="12" operator="equal">
      <formula>0</formula>
    </cfRule>
  </conditionalFormatting>
  <conditionalFormatting sqref="D35:E36 D39:E40 D44:E45">
    <cfRule type="cellIs" dxfId="15" priority="11" operator="equal">
      <formula>1</formula>
    </cfRule>
  </conditionalFormatting>
  <conditionalFormatting sqref="G4:W9 H10:M10 J11:W12 AA11:AT12 AA8:AW9 Q10:AW10 AK4:AM7 AV4:AV7 AU3:AV3 AO3:AR7 AI3:AM3 AE4:AG7">
    <cfRule type="cellIs" dxfId="14" priority="10" operator="equal">
      <formula>0</formula>
    </cfRule>
  </conditionalFormatting>
  <dataValidations count="10">
    <dataValidation type="list" allowBlank="1" showInputMessage="1" showErrorMessage="1" sqref="J25:K30 J56:K58 V44:W46 J32:K34 J44:K46 J49:K54 J37:K42" xr:uid="{00000000-0002-0000-0100-000000000000}">
      <formula1>$CE$20:$CE$48</formula1>
    </dataValidation>
    <dataValidation type="list" allowBlank="1" showInputMessage="1" showErrorMessage="1" sqref="AJ37:AJ41 AJ25:AJ29 AJ32:AJ34 AJ44:AJ46 AJ49:AJ53 AJ56:AJ58" xr:uid="{00000000-0002-0000-0100-000001000000}">
      <formula1>$CE$64:$CE$84</formula1>
    </dataValidation>
    <dataValidation type="list" allowBlank="1" showInputMessage="1" showErrorMessage="1" sqref="J64:M67" xr:uid="{00000000-0002-0000-0100-000002000000}">
      <formula1>$CD$20:$CD$22</formula1>
    </dataValidation>
    <dataValidation type="list" allowBlank="1" showInputMessage="1" showErrorMessage="1" sqref="AB64:AE67" xr:uid="{00000000-0002-0000-0100-000003000000}">
      <formula1>$CD$24:$CD$33</formula1>
    </dataValidation>
    <dataValidation type="list" allowBlank="1" showInputMessage="1" showErrorMessage="1" sqref="V25:W30 V32:W34 V37:W42 V49:W54 V56:W58" xr:uid="{00000000-0002-0000-0100-000004000000}">
      <formula1>$CE$42:$CE$70</formula1>
    </dataValidation>
    <dataValidation type="list" allowBlank="1" showInputMessage="1" showErrorMessage="1" sqref="AM42 AR30:AS30 AM30 AR42:AS42 AR54:AS54 AM54" xr:uid="{00000000-0002-0000-0100-000005000000}">
      <formula1>$CF$20:$CF$42</formula1>
    </dataValidation>
    <dataValidation type="list" allowBlank="1" showInputMessage="1" showErrorMessage="1" sqref="J21:L21 T21:V21" xr:uid="{00000000-0002-0000-0100-000006000000}">
      <formula1>$CE$13:$CE$15</formula1>
    </dataValidation>
    <dataValidation type="list" allowBlank="1" showInputMessage="1" showErrorMessage="1" sqref="AF57:AI57 G45:I45 G57:I57 S33:U33 S45:U45 S57:U57 AF33:AI33 AF45:AI45 G33:I33" xr:uid="{00000000-0002-0000-0100-000007000000}">
      <formula1>"弁当,野炊,弁当・野炊なし"</formula1>
    </dataValidation>
    <dataValidation type="list" allowBlank="1" showInputMessage="1" showErrorMessage="1" sqref="G34:I34 G46:I46 G58:I58" xr:uid="{00000000-0002-0000-0100-000008000000}">
      <formula1>"給茶（無料）,給茶なし"</formula1>
    </dataValidation>
    <dataValidation type="list" allowBlank="1" showInputMessage="1" showErrorMessage="1" sqref="S34:U34 S46:U46 S58:U58 AF34:AI34 AF46:AI46 AF58:AI58" xr:uid="{00000000-0002-0000-0100-000009000000}">
      <formula1>"給茶なし,給茶（有料）"</formula1>
    </dataValidation>
  </dataValidations>
  <pageMargins left="0.23622047244094491" right="0.23622047244094491" top="0.15748031496062992" bottom="0.15748031496062992" header="0" footer="0"/>
  <pageSetup paperSize="9" orientation="portrait" r:id="rId1"/>
  <ignoredErrors>
    <ignoredError sqref="AD13:AW1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84"/>
  <sheetViews>
    <sheetView showGridLines="0" showZeros="0" view="pageBreakPreview" zoomScaleNormal="115" zoomScaleSheetLayoutView="100" workbookViewId="0">
      <selection activeCell="D1" sqref="D1:AW2"/>
    </sheetView>
  </sheetViews>
  <sheetFormatPr defaultColWidth="9" defaultRowHeight="13.35" customHeight="1"/>
  <cols>
    <col min="1" max="1" width="12.88671875" style="20" bestFit="1" customWidth="1"/>
    <col min="2" max="2" width="22.6640625" style="20" customWidth="1"/>
    <col min="3" max="3" width="2.44140625" style="20" hidden="1" customWidth="1"/>
    <col min="4" max="33" width="2.44140625" style="20" customWidth="1"/>
    <col min="34" max="37" width="1.21875" style="20" customWidth="1"/>
    <col min="38" max="38" width="2.44140625" style="20" customWidth="1"/>
    <col min="39" max="44" width="1.21875" style="20" customWidth="1"/>
    <col min="45" max="45" width="2.44140625" style="20" customWidth="1"/>
    <col min="46" max="47" width="1.21875" style="20" customWidth="1"/>
    <col min="48" max="49" width="2.44140625" style="20" customWidth="1"/>
    <col min="50" max="50" width="2.44140625" style="20" hidden="1" customWidth="1"/>
    <col min="51" max="51" width="2.44140625" style="20" customWidth="1"/>
    <col min="52" max="52" width="30" style="20" customWidth="1"/>
    <col min="53" max="53" width="2.44140625" style="20" customWidth="1"/>
    <col min="54" max="81" width="6" style="20" customWidth="1"/>
    <col min="82" max="82" width="9.44140625" style="20" customWidth="1"/>
    <col min="83" max="83" width="6" style="20" customWidth="1"/>
    <col min="84" max="84" width="6.109375" style="20" customWidth="1"/>
    <col min="85" max="94" width="2.44140625" style="20" customWidth="1"/>
    <col min="95" max="16384" width="9" style="20"/>
  </cols>
  <sheetData>
    <row r="1" spans="1:83" ht="13.35" customHeight="1">
      <c r="A1" s="287" t="s">
        <v>150</v>
      </c>
      <c r="B1" s="289">
        <f>基礎情報入力シート!B1</f>
        <v>0</v>
      </c>
      <c r="D1" s="286" t="s">
        <v>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198"/>
    </row>
    <row r="2" spans="1:83" ht="13.35" customHeight="1">
      <c r="A2" s="288"/>
      <c r="B2" s="289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198"/>
    </row>
    <row r="3" spans="1:83" ht="13.35" customHeight="1" thickBot="1">
      <c r="A3" s="290" t="s">
        <v>70</v>
      </c>
      <c r="B3" s="574">
        <f>基礎情報入力シート!B3</f>
        <v>0</v>
      </c>
      <c r="AC3" s="293" t="s">
        <v>5</v>
      </c>
      <c r="AD3" s="294"/>
      <c r="AE3" s="295"/>
      <c r="AF3" s="293" t="s">
        <v>4</v>
      </c>
      <c r="AG3" s="294"/>
      <c r="AH3" s="199"/>
      <c r="AI3" s="296">
        <f>B1</f>
        <v>0</v>
      </c>
      <c r="AJ3" s="296"/>
      <c r="AK3" s="296"/>
      <c r="AL3" s="296"/>
      <c r="AM3" s="201"/>
      <c r="AN3" s="199" t="s">
        <v>3</v>
      </c>
      <c r="AO3" s="292">
        <f>B1</f>
        <v>0</v>
      </c>
      <c r="AP3" s="292"/>
      <c r="AQ3" s="292"/>
      <c r="AR3" s="292"/>
      <c r="AS3" s="199" t="s">
        <v>2</v>
      </c>
      <c r="AT3" s="199"/>
      <c r="AU3" s="297">
        <f>B1</f>
        <v>0</v>
      </c>
      <c r="AV3" s="297"/>
      <c r="AW3" s="200" t="s">
        <v>1</v>
      </c>
      <c r="AX3" s="202"/>
    </row>
    <row r="4" spans="1:83" ht="13.35" customHeight="1">
      <c r="A4" s="291"/>
      <c r="B4" s="575"/>
      <c r="D4" s="316" t="s">
        <v>6</v>
      </c>
      <c r="E4" s="315"/>
      <c r="F4" s="315"/>
      <c r="G4" s="317" t="str">
        <f>B5</f>
        <v/>
      </c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 t="s">
        <v>17</v>
      </c>
      <c r="Y4" s="315"/>
      <c r="Z4" s="319"/>
      <c r="AA4" s="321" t="s">
        <v>15</v>
      </c>
      <c r="AB4" s="319"/>
      <c r="AC4" s="315" t="s">
        <v>4</v>
      </c>
      <c r="AD4" s="315"/>
      <c r="AE4" s="322">
        <f>B27</f>
        <v>0</v>
      </c>
      <c r="AF4" s="322"/>
      <c r="AG4" s="322"/>
      <c r="AH4" s="315" t="s">
        <v>3</v>
      </c>
      <c r="AI4" s="315"/>
      <c r="AJ4" s="207"/>
      <c r="AK4" s="324">
        <f>B27</f>
        <v>0</v>
      </c>
      <c r="AL4" s="324"/>
      <c r="AM4" s="208"/>
      <c r="AN4" s="315" t="s">
        <v>2</v>
      </c>
      <c r="AO4" s="326">
        <f>B27</f>
        <v>0</v>
      </c>
      <c r="AP4" s="326"/>
      <c r="AQ4" s="326"/>
      <c r="AR4" s="326"/>
      <c r="AS4" s="315" t="s">
        <v>1</v>
      </c>
      <c r="AT4" s="207"/>
      <c r="AU4" s="315" t="s">
        <v>18</v>
      </c>
      <c r="AV4" s="615">
        <f>B27</f>
        <v>0</v>
      </c>
      <c r="AW4" s="617" t="s">
        <v>19</v>
      </c>
      <c r="AX4" s="202"/>
    </row>
    <row r="5" spans="1:83" ht="13.35" customHeight="1">
      <c r="A5" s="290" t="s">
        <v>71</v>
      </c>
      <c r="B5" s="289" t="str">
        <f>基礎情報入力シート!B5</f>
        <v/>
      </c>
      <c r="D5" s="305" t="s">
        <v>7</v>
      </c>
      <c r="E5" s="302"/>
      <c r="F5" s="302"/>
      <c r="G5" s="308">
        <f>B3</f>
        <v>0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1"/>
      <c r="Y5" s="302"/>
      <c r="Z5" s="320"/>
      <c r="AA5" s="310"/>
      <c r="AB5" s="311"/>
      <c r="AC5" s="302"/>
      <c r="AD5" s="302"/>
      <c r="AE5" s="323"/>
      <c r="AF5" s="323"/>
      <c r="AG5" s="323"/>
      <c r="AH5" s="307"/>
      <c r="AI5" s="307"/>
      <c r="AJ5" s="202"/>
      <c r="AK5" s="325"/>
      <c r="AL5" s="325"/>
      <c r="AM5" s="209"/>
      <c r="AN5" s="302"/>
      <c r="AO5" s="327"/>
      <c r="AP5" s="327"/>
      <c r="AQ5" s="327"/>
      <c r="AR5" s="327"/>
      <c r="AS5" s="302"/>
      <c r="AT5" s="202"/>
      <c r="AU5" s="302"/>
      <c r="AV5" s="616"/>
      <c r="AW5" s="618"/>
      <c r="AX5" s="202"/>
    </row>
    <row r="6" spans="1:83" ht="13.35" customHeight="1">
      <c r="A6" s="291"/>
      <c r="B6" s="289"/>
      <c r="D6" s="305"/>
      <c r="E6" s="302"/>
      <c r="F6" s="302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1"/>
      <c r="Y6" s="302"/>
      <c r="Z6" s="320"/>
      <c r="AA6" s="293" t="s">
        <v>16</v>
      </c>
      <c r="AB6" s="295"/>
      <c r="AC6" s="294" t="s">
        <v>4</v>
      </c>
      <c r="AD6" s="294"/>
      <c r="AE6" s="296">
        <f>B29</f>
        <v>0</v>
      </c>
      <c r="AF6" s="296"/>
      <c r="AG6" s="296"/>
      <c r="AH6" s="294" t="s">
        <v>3</v>
      </c>
      <c r="AI6" s="294"/>
      <c r="AJ6" s="199"/>
      <c r="AK6" s="313">
        <f>B29</f>
        <v>0</v>
      </c>
      <c r="AL6" s="313"/>
      <c r="AM6" s="205"/>
      <c r="AN6" s="294" t="s">
        <v>2</v>
      </c>
      <c r="AO6" s="297">
        <f>B29</f>
        <v>0</v>
      </c>
      <c r="AP6" s="297"/>
      <c r="AQ6" s="297"/>
      <c r="AR6" s="297"/>
      <c r="AS6" s="294" t="s">
        <v>1</v>
      </c>
      <c r="AT6" s="199"/>
      <c r="AU6" s="294" t="s">
        <v>18</v>
      </c>
      <c r="AV6" s="622">
        <f>B29</f>
        <v>0</v>
      </c>
      <c r="AW6" s="624" t="s">
        <v>19</v>
      </c>
      <c r="AX6" s="202"/>
    </row>
    <row r="7" spans="1:83" ht="13.35" customHeight="1">
      <c r="A7" s="290" t="s">
        <v>149</v>
      </c>
      <c r="B7" s="289">
        <f>基礎情報入力シート!B7</f>
        <v>0</v>
      </c>
      <c r="D7" s="306"/>
      <c r="E7" s="307"/>
      <c r="F7" s="307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  <c r="Y7" s="307"/>
      <c r="Z7" s="311"/>
      <c r="AA7" s="310"/>
      <c r="AB7" s="311"/>
      <c r="AC7" s="307"/>
      <c r="AD7" s="307"/>
      <c r="AE7" s="312"/>
      <c r="AF7" s="312"/>
      <c r="AG7" s="312"/>
      <c r="AH7" s="307"/>
      <c r="AI7" s="307"/>
      <c r="AJ7" s="204"/>
      <c r="AK7" s="314"/>
      <c r="AL7" s="314"/>
      <c r="AM7" s="206"/>
      <c r="AN7" s="307"/>
      <c r="AO7" s="327"/>
      <c r="AP7" s="327"/>
      <c r="AQ7" s="327"/>
      <c r="AR7" s="327"/>
      <c r="AS7" s="307"/>
      <c r="AT7" s="204"/>
      <c r="AU7" s="307"/>
      <c r="AV7" s="623"/>
      <c r="AW7" s="625"/>
      <c r="AX7" s="202"/>
    </row>
    <row r="8" spans="1:83" ht="13.35" customHeight="1">
      <c r="A8" s="291"/>
      <c r="B8" s="289"/>
      <c r="D8" s="298" t="s">
        <v>6</v>
      </c>
      <c r="E8" s="294"/>
      <c r="F8" s="294"/>
      <c r="G8" s="299" t="str">
        <f>B9</f>
        <v/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300"/>
      <c r="X8" s="301" t="s">
        <v>6</v>
      </c>
      <c r="Y8" s="302"/>
      <c r="Z8" s="302"/>
      <c r="AA8" s="303" t="str">
        <f>B13</f>
        <v/>
      </c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4"/>
      <c r="AX8" s="213"/>
    </row>
    <row r="9" spans="1:83" ht="13.35" customHeight="1">
      <c r="A9" s="290" t="s">
        <v>72</v>
      </c>
      <c r="B9" s="574" t="str">
        <f>基礎情報入力シート!B9</f>
        <v/>
      </c>
      <c r="D9" s="306" t="s">
        <v>8</v>
      </c>
      <c r="E9" s="307"/>
      <c r="F9" s="307"/>
      <c r="G9" s="332">
        <f>B7</f>
        <v>0</v>
      </c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310" t="s">
        <v>9</v>
      </c>
      <c r="Y9" s="307"/>
      <c r="Z9" s="307"/>
      <c r="AA9" s="332">
        <f>B11</f>
        <v>0</v>
      </c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4"/>
      <c r="AX9" s="213"/>
    </row>
    <row r="10" spans="1:83" ht="13.35" customHeight="1">
      <c r="A10" s="291"/>
      <c r="B10" s="575"/>
      <c r="D10" s="690" t="s">
        <v>14</v>
      </c>
      <c r="E10" s="329"/>
      <c r="F10" s="329"/>
      <c r="G10" s="2" t="s">
        <v>10</v>
      </c>
      <c r="H10" s="692">
        <f>B15</f>
        <v>0</v>
      </c>
      <c r="I10" s="692"/>
      <c r="J10" s="692"/>
      <c r="K10" s="692"/>
      <c r="L10" s="692"/>
      <c r="M10" s="692"/>
      <c r="N10" s="212"/>
      <c r="O10" s="573" t="s">
        <v>166</v>
      </c>
      <c r="P10" s="573"/>
      <c r="Q10" s="692">
        <f>B17</f>
        <v>0</v>
      </c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3"/>
      <c r="AX10" s="217"/>
    </row>
    <row r="11" spans="1:83" ht="13.35" customHeight="1">
      <c r="A11" s="290" t="s">
        <v>148</v>
      </c>
      <c r="B11" s="289">
        <f>基礎情報入力シート!B11</f>
        <v>0</v>
      </c>
      <c r="D11" s="691"/>
      <c r="E11" s="329"/>
      <c r="F11" s="329"/>
      <c r="G11" s="301" t="s">
        <v>144</v>
      </c>
      <c r="H11" s="302"/>
      <c r="I11" s="302"/>
      <c r="J11" s="694">
        <f>B19</f>
        <v>0</v>
      </c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302" t="s">
        <v>12</v>
      </c>
      <c r="Y11" s="302"/>
      <c r="Z11" s="302"/>
      <c r="AA11" s="694">
        <f>B21</f>
        <v>0</v>
      </c>
      <c r="AB11" s="694"/>
      <c r="AC11" s="694"/>
      <c r="AD11" s="694"/>
      <c r="AE11" s="694"/>
      <c r="AF11" s="694"/>
      <c r="AG11" s="694"/>
      <c r="AH11" s="694"/>
      <c r="AI11" s="694"/>
      <c r="AJ11" s="694"/>
      <c r="AK11" s="694"/>
      <c r="AL11" s="694"/>
      <c r="AM11" s="694"/>
      <c r="AN11" s="694"/>
      <c r="AO11" s="694"/>
      <c r="AP11" s="694"/>
      <c r="AQ11" s="694"/>
      <c r="AR11" s="694"/>
      <c r="AS11" s="694"/>
      <c r="AT11" s="213"/>
      <c r="AU11" s="217"/>
      <c r="AV11" s="217"/>
      <c r="AW11" s="14"/>
      <c r="AX11" s="217"/>
    </row>
    <row r="12" spans="1:83" ht="12.75" customHeight="1">
      <c r="A12" s="291"/>
      <c r="B12" s="289"/>
      <c r="D12" s="691"/>
      <c r="E12" s="329"/>
      <c r="F12" s="329"/>
      <c r="G12" s="310" t="s">
        <v>11</v>
      </c>
      <c r="H12" s="307"/>
      <c r="I12" s="307"/>
      <c r="J12" s="332">
        <f>B23</f>
        <v>0</v>
      </c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07" t="s">
        <v>13</v>
      </c>
      <c r="Y12" s="307"/>
      <c r="Z12" s="307"/>
      <c r="AA12" s="332">
        <f>B25</f>
        <v>0</v>
      </c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210"/>
      <c r="AU12" s="1"/>
      <c r="AV12" s="1"/>
      <c r="AW12" s="15"/>
      <c r="AX12" s="217"/>
    </row>
    <row r="13" spans="1:83" ht="13.35" customHeight="1">
      <c r="A13" s="290" t="s">
        <v>72</v>
      </c>
      <c r="B13" s="289" t="str">
        <f>基礎情報入力シート!B13</f>
        <v/>
      </c>
      <c r="D13" s="298" t="s">
        <v>39</v>
      </c>
      <c r="E13" s="294"/>
      <c r="F13" s="295"/>
      <c r="G13" s="645" t="s">
        <v>20</v>
      </c>
      <c r="H13" s="329"/>
      <c r="I13" s="329"/>
      <c r="J13" s="329"/>
      <c r="K13" s="329" t="s">
        <v>22</v>
      </c>
      <c r="L13" s="329"/>
      <c r="M13" s="329"/>
      <c r="N13" s="329"/>
      <c r="O13" s="329" t="s">
        <v>23</v>
      </c>
      <c r="P13" s="329"/>
      <c r="Q13" s="329"/>
      <c r="R13" s="329"/>
      <c r="S13" s="329" t="s">
        <v>24</v>
      </c>
      <c r="T13" s="329"/>
      <c r="U13" s="329"/>
      <c r="V13" s="329"/>
      <c r="W13" s="678" t="s">
        <v>25</v>
      </c>
      <c r="X13" s="679"/>
      <c r="Y13" s="329" t="s">
        <v>27</v>
      </c>
      <c r="Z13" s="329"/>
      <c r="AA13" s="329" t="s">
        <v>29</v>
      </c>
      <c r="AB13" s="329"/>
      <c r="AC13" s="329"/>
      <c r="AD13" s="190" t="str">
        <f>IF(B31="有",B27,"")</f>
        <v/>
      </c>
      <c r="AE13" s="186" t="s">
        <v>303</v>
      </c>
      <c r="AF13" s="191" t="str">
        <f>IF(B31="有",B27,"")</f>
        <v/>
      </c>
      <c r="AG13" s="187" t="s">
        <v>1</v>
      </c>
      <c r="AH13" s="187" t="s">
        <v>18</v>
      </c>
      <c r="AI13" s="672" t="str">
        <f>IF(B31="有",B27,"")</f>
        <v/>
      </c>
      <c r="AJ13" s="672"/>
      <c r="AK13" s="5" t="s">
        <v>19</v>
      </c>
      <c r="AL13" s="211"/>
      <c r="AM13" s="211" t="s">
        <v>36</v>
      </c>
      <c r="AN13" s="673"/>
      <c r="AO13" s="673"/>
      <c r="AP13" s="673" t="s">
        <v>37</v>
      </c>
      <c r="AQ13" s="673"/>
      <c r="AR13" s="674" t="s">
        <v>310</v>
      </c>
      <c r="AS13" s="675"/>
      <c r="AT13" s="676"/>
      <c r="AU13" s="677"/>
      <c r="AV13" s="677"/>
      <c r="AW13" s="188" t="s">
        <v>46</v>
      </c>
      <c r="AX13" s="10"/>
      <c r="CE13" s="20" t="s">
        <v>354</v>
      </c>
    </row>
    <row r="14" spans="1:83" ht="13.35" customHeight="1">
      <c r="A14" s="291"/>
      <c r="B14" s="289"/>
      <c r="D14" s="305"/>
      <c r="E14" s="302"/>
      <c r="F14" s="320"/>
      <c r="G14" s="645" t="s">
        <v>317</v>
      </c>
      <c r="H14" s="329"/>
      <c r="I14" s="329"/>
      <c r="J14" s="329"/>
      <c r="K14" s="328"/>
      <c r="L14" s="328"/>
      <c r="M14" s="328"/>
      <c r="N14" s="328"/>
      <c r="O14" s="328"/>
      <c r="P14" s="328"/>
      <c r="Q14" s="328"/>
      <c r="R14" s="328"/>
      <c r="S14" s="329">
        <f>K14+O14</f>
        <v>0</v>
      </c>
      <c r="T14" s="329"/>
      <c r="U14" s="329"/>
      <c r="V14" s="329"/>
      <c r="W14" s="680"/>
      <c r="X14" s="681"/>
      <c r="Y14" s="329"/>
      <c r="Z14" s="329"/>
      <c r="AA14" s="329" t="s">
        <v>31</v>
      </c>
      <c r="AB14" s="329"/>
      <c r="AC14" s="329"/>
      <c r="AD14" s="669"/>
      <c r="AE14" s="670"/>
      <c r="AF14" s="670"/>
      <c r="AG14" s="670"/>
      <c r="AH14" s="670"/>
      <c r="AI14" s="670"/>
      <c r="AJ14" s="670"/>
      <c r="AK14" s="670"/>
      <c r="AL14" s="670"/>
      <c r="AM14" s="670"/>
      <c r="AN14" s="670"/>
      <c r="AO14" s="670"/>
      <c r="AP14" s="670"/>
      <c r="AQ14" s="670"/>
      <c r="AR14" s="670"/>
      <c r="AS14" s="670"/>
      <c r="AT14" s="670"/>
      <c r="AU14" s="670"/>
      <c r="AV14" s="670"/>
      <c r="AW14" s="671"/>
      <c r="AX14" s="7"/>
      <c r="CE14" s="20" t="s">
        <v>355</v>
      </c>
    </row>
    <row r="15" spans="1:83" ht="13.35" customHeight="1">
      <c r="A15" s="290" t="s">
        <v>141</v>
      </c>
      <c r="B15" s="574">
        <f>基礎情報入力シート!B15</f>
        <v>0</v>
      </c>
      <c r="D15" s="305"/>
      <c r="E15" s="302"/>
      <c r="F15" s="320"/>
      <c r="G15" s="645" t="s">
        <v>318</v>
      </c>
      <c r="H15" s="329"/>
      <c r="I15" s="329"/>
      <c r="J15" s="329"/>
      <c r="K15" s="328"/>
      <c r="L15" s="328"/>
      <c r="M15" s="328"/>
      <c r="N15" s="328"/>
      <c r="O15" s="328"/>
      <c r="P15" s="328"/>
      <c r="Q15" s="328"/>
      <c r="R15" s="328"/>
      <c r="S15" s="329">
        <f t="shared" ref="S15:S20" si="0">K15+O15</f>
        <v>0</v>
      </c>
      <c r="T15" s="329"/>
      <c r="U15" s="329"/>
      <c r="V15" s="329"/>
      <c r="W15" s="680"/>
      <c r="X15" s="681"/>
      <c r="Y15" s="329" t="s">
        <v>28</v>
      </c>
      <c r="Z15" s="329"/>
      <c r="AA15" s="329" t="s">
        <v>29</v>
      </c>
      <c r="AB15" s="329"/>
      <c r="AC15" s="329"/>
      <c r="AD15" s="190" t="str">
        <f>IF(B31="有",B29,"")</f>
        <v/>
      </c>
      <c r="AE15" s="186" t="s">
        <v>303</v>
      </c>
      <c r="AF15" s="191" t="str">
        <f>IF(B31="有",B29,"")</f>
        <v/>
      </c>
      <c r="AG15" s="187" t="s">
        <v>1</v>
      </c>
      <c r="AH15" s="187" t="s">
        <v>18</v>
      </c>
      <c r="AI15" s="672" t="str">
        <f>IF(B31="有",B29,"")</f>
        <v/>
      </c>
      <c r="AJ15" s="672"/>
      <c r="AK15" s="5" t="s">
        <v>19</v>
      </c>
      <c r="AL15" s="211"/>
      <c r="AM15" s="211" t="s">
        <v>36</v>
      </c>
      <c r="AN15" s="673"/>
      <c r="AO15" s="673"/>
      <c r="AP15" s="673" t="s">
        <v>37</v>
      </c>
      <c r="AQ15" s="673"/>
      <c r="AR15" s="674" t="s">
        <v>310</v>
      </c>
      <c r="AS15" s="675"/>
      <c r="AT15" s="676"/>
      <c r="AU15" s="677"/>
      <c r="AV15" s="677"/>
      <c r="AW15" s="188" t="s">
        <v>46</v>
      </c>
      <c r="AX15" s="10"/>
      <c r="CE15" s="20" t="s">
        <v>356</v>
      </c>
    </row>
    <row r="16" spans="1:83" ht="13.35" customHeight="1">
      <c r="A16" s="291"/>
      <c r="B16" s="575"/>
      <c r="D16" s="305"/>
      <c r="E16" s="302"/>
      <c r="F16" s="320"/>
      <c r="G16" s="645" t="s">
        <v>319</v>
      </c>
      <c r="H16" s="329"/>
      <c r="I16" s="329"/>
      <c r="J16" s="329"/>
      <c r="K16" s="328"/>
      <c r="L16" s="328"/>
      <c r="M16" s="328"/>
      <c r="N16" s="328"/>
      <c r="O16" s="328"/>
      <c r="P16" s="328"/>
      <c r="Q16" s="328"/>
      <c r="R16" s="328"/>
      <c r="S16" s="329">
        <f t="shared" si="0"/>
        <v>0</v>
      </c>
      <c r="T16" s="329"/>
      <c r="U16" s="329"/>
      <c r="V16" s="329"/>
      <c r="W16" s="680"/>
      <c r="X16" s="681"/>
      <c r="Y16" s="329"/>
      <c r="Z16" s="329"/>
      <c r="AA16" s="329" t="s">
        <v>32</v>
      </c>
      <c r="AB16" s="329"/>
      <c r="AC16" s="329"/>
      <c r="AD16" s="669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1"/>
      <c r="AX16" s="7"/>
    </row>
    <row r="17" spans="1:84" ht="13.35" customHeight="1">
      <c r="A17" s="290" t="s">
        <v>142</v>
      </c>
      <c r="B17" s="289">
        <f>基礎情報入力シート!B17</f>
        <v>0</v>
      </c>
      <c r="D17" s="305"/>
      <c r="E17" s="302"/>
      <c r="F17" s="320"/>
      <c r="G17" s="645" t="s">
        <v>320</v>
      </c>
      <c r="H17" s="329"/>
      <c r="I17" s="329"/>
      <c r="J17" s="329"/>
      <c r="K17" s="328"/>
      <c r="L17" s="328"/>
      <c r="M17" s="328"/>
      <c r="N17" s="328"/>
      <c r="O17" s="328"/>
      <c r="P17" s="328"/>
      <c r="Q17" s="328"/>
      <c r="R17" s="328"/>
      <c r="S17" s="329">
        <f t="shared" si="0"/>
        <v>0</v>
      </c>
      <c r="T17" s="329"/>
      <c r="U17" s="329"/>
      <c r="V17" s="329"/>
      <c r="W17" s="680"/>
      <c r="X17" s="681"/>
      <c r="Y17" s="682" t="s">
        <v>33</v>
      </c>
      <c r="Z17" s="683"/>
      <c r="AA17" s="329" t="s">
        <v>29</v>
      </c>
      <c r="AB17" s="329"/>
      <c r="AC17" s="329"/>
      <c r="AD17" s="688"/>
      <c r="AE17" s="689"/>
      <c r="AF17" s="7" t="s">
        <v>2</v>
      </c>
      <c r="AG17" s="689"/>
      <c r="AH17" s="689"/>
      <c r="AI17" s="689"/>
      <c r="AJ17" s="644" t="s">
        <v>1</v>
      </c>
      <c r="AK17" s="644"/>
      <c r="AL17" s="202" t="s">
        <v>18</v>
      </c>
      <c r="AM17" s="644"/>
      <c r="AN17" s="644"/>
      <c r="AO17" s="644"/>
      <c r="AP17" s="644" t="s">
        <v>19</v>
      </c>
      <c r="AQ17" s="644"/>
      <c r="AR17" s="660" t="s">
        <v>316</v>
      </c>
      <c r="AS17" s="660"/>
      <c r="AT17" s="660"/>
      <c r="AU17" s="660"/>
      <c r="AV17" s="660"/>
      <c r="AW17" s="661"/>
      <c r="AX17" s="220"/>
    </row>
    <row r="18" spans="1:84" ht="13.35" customHeight="1">
      <c r="A18" s="291"/>
      <c r="B18" s="289"/>
      <c r="D18" s="305"/>
      <c r="E18" s="302"/>
      <c r="F18" s="320"/>
      <c r="G18" s="645" t="s">
        <v>321</v>
      </c>
      <c r="H18" s="329"/>
      <c r="I18" s="329"/>
      <c r="J18" s="329"/>
      <c r="K18" s="328"/>
      <c r="L18" s="328"/>
      <c r="M18" s="328"/>
      <c r="N18" s="328"/>
      <c r="O18" s="328"/>
      <c r="P18" s="328"/>
      <c r="Q18" s="328"/>
      <c r="R18" s="328"/>
      <c r="S18" s="329">
        <f t="shared" si="0"/>
        <v>0</v>
      </c>
      <c r="T18" s="329"/>
      <c r="U18" s="329"/>
      <c r="V18" s="329"/>
      <c r="W18" s="662" t="s">
        <v>26</v>
      </c>
      <c r="X18" s="663"/>
      <c r="Y18" s="684"/>
      <c r="Z18" s="685"/>
      <c r="AA18" s="293" t="s">
        <v>30</v>
      </c>
      <c r="AB18" s="294"/>
      <c r="AC18" s="295"/>
      <c r="AD18" s="652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5"/>
      <c r="AX18" s="217"/>
    </row>
    <row r="19" spans="1:84" ht="13.35" customHeight="1">
      <c r="A19" s="290" t="s">
        <v>143</v>
      </c>
      <c r="B19" s="289">
        <f>基礎情報入力シート!B19</f>
        <v>0</v>
      </c>
      <c r="D19" s="305"/>
      <c r="E19" s="302"/>
      <c r="F19" s="320"/>
      <c r="G19" s="657" t="s">
        <v>322</v>
      </c>
      <c r="H19" s="658"/>
      <c r="I19" s="658"/>
      <c r="J19" s="659"/>
      <c r="K19" s="363"/>
      <c r="L19" s="364"/>
      <c r="M19" s="364"/>
      <c r="N19" s="331"/>
      <c r="O19" s="363"/>
      <c r="P19" s="364"/>
      <c r="Q19" s="364"/>
      <c r="R19" s="331"/>
      <c r="S19" s="329">
        <f t="shared" si="0"/>
        <v>0</v>
      </c>
      <c r="T19" s="329"/>
      <c r="U19" s="329"/>
      <c r="V19" s="329"/>
      <c r="W19" s="662"/>
      <c r="X19" s="663"/>
      <c r="Y19" s="684"/>
      <c r="Z19" s="685"/>
      <c r="AA19" s="301"/>
      <c r="AB19" s="302"/>
      <c r="AC19" s="320"/>
      <c r="AD19" s="653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8"/>
      <c r="AX19" s="217"/>
      <c r="AZ19" s="578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</row>
    <row r="20" spans="1:84" ht="13.35" customHeight="1">
      <c r="A20" s="291"/>
      <c r="B20" s="289"/>
      <c r="D20" s="306"/>
      <c r="E20" s="307"/>
      <c r="F20" s="311"/>
      <c r="G20" s="643" t="s">
        <v>24</v>
      </c>
      <c r="H20" s="644"/>
      <c r="I20" s="644"/>
      <c r="J20" s="645"/>
      <c r="K20" s="363">
        <f>SUM(K14:N19)</f>
        <v>0</v>
      </c>
      <c r="L20" s="364"/>
      <c r="M20" s="364"/>
      <c r="N20" s="331"/>
      <c r="O20" s="363">
        <f>SUM(O14:R19)</f>
        <v>0</v>
      </c>
      <c r="P20" s="364"/>
      <c r="Q20" s="364"/>
      <c r="R20" s="331"/>
      <c r="S20" s="329">
        <f t="shared" si="0"/>
        <v>0</v>
      </c>
      <c r="T20" s="329"/>
      <c r="U20" s="329"/>
      <c r="V20" s="329"/>
      <c r="W20" s="662"/>
      <c r="X20" s="663"/>
      <c r="Y20" s="684"/>
      <c r="Z20" s="685"/>
      <c r="AA20" s="301"/>
      <c r="AB20" s="302"/>
      <c r="AC20" s="320"/>
      <c r="AD20" s="653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8"/>
      <c r="AX20" s="217"/>
      <c r="AZ20" s="578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3" t="s">
        <v>342</v>
      </c>
      <c r="CE20" s="19">
        <v>0.25</v>
      </c>
      <c r="CF20" s="19">
        <v>0.70833333333333337</v>
      </c>
    </row>
    <row r="21" spans="1:84" ht="13.35" customHeight="1" thickBot="1">
      <c r="A21" s="290" t="s">
        <v>145</v>
      </c>
      <c r="B21" s="574">
        <f>基礎情報入力シート!B21</f>
        <v>0</v>
      </c>
      <c r="D21" s="646" t="s">
        <v>34</v>
      </c>
      <c r="E21" s="647"/>
      <c r="F21" s="647"/>
      <c r="G21" s="647"/>
      <c r="H21" s="647"/>
      <c r="I21" s="647"/>
      <c r="J21" s="648" t="s">
        <v>356</v>
      </c>
      <c r="K21" s="649"/>
      <c r="L21" s="650"/>
      <c r="M21" s="651" t="s">
        <v>35</v>
      </c>
      <c r="N21" s="651"/>
      <c r="O21" s="651"/>
      <c r="P21" s="651"/>
      <c r="Q21" s="651"/>
      <c r="R21" s="651"/>
      <c r="S21" s="651"/>
      <c r="T21" s="648" t="s">
        <v>356</v>
      </c>
      <c r="U21" s="649"/>
      <c r="V21" s="650"/>
      <c r="W21" s="664"/>
      <c r="X21" s="665"/>
      <c r="Y21" s="686"/>
      <c r="Z21" s="687"/>
      <c r="AA21" s="666"/>
      <c r="AB21" s="667"/>
      <c r="AC21" s="668"/>
      <c r="AD21" s="654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6"/>
      <c r="AX21" s="217"/>
      <c r="CD21" s="23" t="s">
        <v>343</v>
      </c>
      <c r="CE21" s="19">
        <v>0.26041666666666669</v>
      </c>
      <c r="CF21" s="19">
        <v>0.71875</v>
      </c>
    </row>
    <row r="22" spans="1:84" ht="13.35" customHeight="1" thickTop="1">
      <c r="A22" s="291"/>
      <c r="B22" s="575"/>
      <c r="D22" s="582" t="s">
        <v>357</v>
      </c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4"/>
      <c r="AX22" s="202"/>
      <c r="CD22" s="23" t="s">
        <v>159</v>
      </c>
      <c r="CE22" s="19">
        <v>0.27083333333333298</v>
      </c>
      <c r="CF22" s="19">
        <v>0.72916666666666696</v>
      </c>
    </row>
    <row r="23" spans="1:84" ht="13.35" customHeight="1">
      <c r="A23" s="290" t="s">
        <v>146</v>
      </c>
      <c r="B23" s="289">
        <f>基礎情報入力シート!B23</f>
        <v>0</v>
      </c>
      <c r="D23" s="431">
        <f>B27</f>
        <v>0</v>
      </c>
      <c r="E23" s="585"/>
      <c r="F23" s="385" t="s">
        <v>44</v>
      </c>
      <c r="G23" s="388" t="s">
        <v>52</v>
      </c>
      <c r="H23" s="389"/>
      <c r="I23" s="390"/>
      <c r="J23" s="391" t="s">
        <v>51</v>
      </c>
      <c r="K23" s="392"/>
      <c r="L23" s="392"/>
      <c r="M23" s="392"/>
      <c r="N23" s="392"/>
      <c r="O23" s="392"/>
      <c r="P23" s="392"/>
      <c r="Q23" s="392"/>
      <c r="R23" s="393"/>
      <c r="S23" s="388" t="s">
        <v>54</v>
      </c>
      <c r="T23" s="389"/>
      <c r="U23" s="390"/>
      <c r="V23" s="391" t="s">
        <v>56</v>
      </c>
      <c r="W23" s="392"/>
      <c r="X23" s="392"/>
      <c r="Y23" s="392"/>
      <c r="Z23" s="392"/>
      <c r="AA23" s="392"/>
      <c r="AB23" s="392"/>
      <c r="AC23" s="392"/>
      <c r="AD23" s="393"/>
      <c r="AE23" s="385" t="s">
        <v>109</v>
      </c>
      <c r="AF23" s="394" t="s">
        <v>55</v>
      </c>
      <c r="AG23" s="389"/>
      <c r="AH23" s="395"/>
      <c r="AI23" s="390"/>
      <c r="AJ23" s="391" t="s">
        <v>57</v>
      </c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640"/>
      <c r="AX23" s="202"/>
      <c r="CD23" s="23"/>
      <c r="CE23" s="19">
        <v>0.28125</v>
      </c>
      <c r="CF23" s="19">
        <v>0.73958333333333304</v>
      </c>
    </row>
    <row r="24" spans="1:84" ht="13.35" customHeight="1">
      <c r="A24" s="291"/>
      <c r="B24" s="289"/>
      <c r="D24" s="586"/>
      <c r="E24" s="587"/>
      <c r="F24" s="386"/>
      <c r="G24" s="424" t="s">
        <v>53</v>
      </c>
      <c r="H24" s="425"/>
      <c r="I24" s="426"/>
      <c r="J24" s="427" t="s">
        <v>41</v>
      </c>
      <c r="K24" s="428"/>
      <c r="L24" s="433" t="s">
        <v>42</v>
      </c>
      <c r="M24" s="434"/>
      <c r="N24" s="434"/>
      <c r="O24" s="435"/>
      <c r="P24" s="436" t="s">
        <v>43</v>
      </c>
      <c r="Q24" s="436"/>
      <c r="R24" s="437"/>
      <c r="S24" s="424" t="s">
        <v>53</v>
      </c>
      <c r="T24" s="425"/>
      <c r="U24" s="426"/>
      <c r="V24" s="427" t="s">
        <v>41</v>
      </c>
      <c r="W24" s="428"/>
      <c r="X24" s="438" t="s">
        <v>42</v>
      </c>
      <c r="Y24" s="436"/>
      <c r="Z24" s="436"/>
      <c r="AA24" s="436"/>
      <c r="AB24" s="433" t="s">
        <v>43</v>
      </c>
      <c r="AC24" s="434"/>
      <c r="AD24" s="439"/>
      <c r="AE24" s="386"/>
      <c r="AF24" s="429" t="s">
        <v>53</v>
      </c>
      <c r="AG24" s="425"/>
      <c r="AH24" s="430"/>
      <c r="AI24" s="426"/>
      <c r="AJ24" s="614" t="s">
        <v>41</v>
      </c>
      <c r="AK24" s="434"/>
      <c r="AL24" s="435"/>
      <c r="AM24" s="433" t="s">
        <v>42</v>
      </c>
      <c r="AN24" s="434"/>
      <c r="AO24" s="434"/>
      <c r="AP24" s="434"/>
      <c r="AQ24" s="434"/>
      <c r="AR24" s="434"/>
      <c r="AS24" s="435"/>
      <c r="AT24" s="434" t="s">
        <v>43</v>
      </c>
      <c r="AU24" s="434"/>
      <c r="AV24" s="434"/>
      <c r="AW24" s="641"/>
      <c r="AX24" s="202"/>
      <c r="CD24" s="23" t="s">
        <v>353</v>
      </c>
      <c r="CE24" s="19">
        <v>0.29166666666666702</v>
      </c>
      <c r="CF24" s="19">
        <v>0.75</v>
      </c>
    </row>
    <row r="25" spans="1:84" ht="13.35" customHeight="1">
      <c r="A25" s="290" t="s">
        <v>147</v>
      </c>
      <c r="B25" s="289">
        <f>基礎情報入力シート!B25</f>
        <v>0</v>
      </c>
      <c r="D25" s="368" t="s">
        <v>2</v>
      </c>
      <c r="E25" s="369"/>
      <c r="F25" s="386"/>
      <c r="G25" s="370" t="s">
        <v>45</v>
      </c>
      <c r="H25" s="370"/>
      <c r="I25" s="371"/>
      <c r="J25" s="372"/>
      <c r="K25" s="373"/>
      <c r="L25" s="381"/>
      <c r="M25" s="382"/>
      <c r="N25" s="382"/>
      <c r="O25" s="383"/>
      <c r="P25" s="381"/>
      <c r="Q25" s="382"/>
      <c r="R25" s="384"/>
      <c r="S25" s="370" t="s">
        <v>45</v>
      </c>
      <c r="T25" s="370"/>
      <c r="U25" s="371"/>
      <c r="V25" s="372"/>
      <c r="W25" s="373"/>
      <c r="X25" s="381"/>
      <c r="Y25" s="382"/>
      <c r="Z25" s="382"/>
      <c r="AA25" s="383"/>
      <c r="AB25" s="381"/>
      <c r="AC25" s="382"/>
      <c r="AD25" s="384"/>
      <c r="AE25" s="386"/>
      <c r="AF25" s="378" t="s">
        <v>45</v>
      </c>
      <c r="AG25" s="379"/>
      <c r="AH25" s="379"/>
      <c r="AI25" s="380"/>
      <c r="AJ25" s="462"/>
      <c r="AK25" s="462"/>
      <c r="AL25" s="463"/>
      <c r="AM25" s="464"/>
      <c r="AN25" s="465"/>
      <c r="AO25" s="465"/>
      <c r="AP25" s="465"/>
      <c r="AQ25" s="465"/>
      <c r="AR25" s="465"/>
      <c r="AS25" s="466"/>
      <c r="AT25" s="467"/>
      <c r="AU25" s="468"/>
      <c r="AV25" s="468"/>
      <c r="AW25" s="469"/>
      <c r="AX25" s="217"/>
      <c r="CD25" s="23" t="s">
        <v>350</v>
      </c>
      <c r="CE25" s="19">
        <v>0.30208333333333298</v>
      </c>
      <c r="CF25" s="19">
        <v>0.76041666666666696</v>
      </c>
    </row>
    <row r="26" spans="1:84" ht="13.35" customHeight="1">
      <c r="A26" s="291"/>
      <c r="B26" s="289"/>
      <c r="D26" s="368"/>
      <c r="E26" s="369"/>
      <c r="F26" s="386"/>
      <c r="G26" s="375"/>
      <c r="H26" s="375"/>
      <c r="I26" s="255" t="s">
        <v>46</v>
      </c>
      <c r="J26" s="376"/>
      <c r="K26" s="377"/>
      <c r="L26" s="381"/>
      <c r="M26" s="382"/>
      <c r="N26" s="382"/>
      <c r="O26" s="383"/>
      <c r="P26" s="381"/>
      <c r="Q26" s="382"/>
      <c r="R26" s="384"/>
      <c r="S26" s="374"/>
      <c r="T26" s="375"/>
      <c r="U26" s="255" t="s">
        <v>46</v>
      </c>
      <c r="V26" s="376"/>
      <c r="W26" s="377"/>
      <c r="X26" s="381"/>
      <c r="Y26" s="382"/>
      <c r="Z26" s="382"/>
      <c r="AA26" s="383"/>
      <c r="AB26" s="381"/>
      <c r="AC26" s="382"/>
      <c r="AD26" s="384"/>
      <c r="AE26" s="386"/>
      <c r="AF26" s="374"/>
      <c r="AG26" s="375"/>
      <c r="AH26" s="436" t="s">
        <v>46</v>
      </c>
      <c r="AI26" s="437"/>
      <c r="AJ26" s="462"/>
      <c r="AK26" s="462"/>
      <c r="AL26" s="463"/>
      <c r="AM26" s="472"/>
      <c r="AN26" s="462"/>
      <c r="AO26" s="462"/>
      <c r="AP26" s="462"/>
      <c r="AQ26" s="462"/>
      <c r="AR26" s="462"/>
      <c r="AS26" s="463"/>
      <c r="AT26" s="381"/>
      <c r="AU26" s="382"/>
      <c r="AV26" s="382"/>
      <c r="AW26" s="473"/>
      <c r="AX26" s="217"/>
      <c r="CD26" s="23" t="s">
        <v>160</v>
      </c>
      <c r="CE26" s="19">
        <v>0.3125</v>
      </c>
      <c r="CF26" s="19">
        <v>0.77083333333333304</v>
      </c>
    </row>
    <row r="27" spans="1:84" ht="13.35" customHeight="1">
      <c r="A27" s="287" t="s">
        <v>151</v>
      </c>
      <c r="B27" s="576">
        <f>基礎情報入力シート!B27</f>
        <v>0</v>
      </c>
      <c r="D27" s="398" t="str">
        <f>IF(B29-B27&gt;1,B27+3,"")</f>
        <v/>
      </c>
      <c r="E27" s="399"/>
      <c r="F27" s="386"/>
      <c r="G27" s="397" t="s">
        <v>21</v>
      </c>
      <c r="H27" s="397"/>
      <c r="I27" s="369"/>
      <c r="J27" s="376"/>
      <c r="K27" s="377"/>
      <c r="L27" s="381"/>
      <c r="M27" s="382"/>
      <c r="N27" s="382"/>
      <c r="O27" s="383"/>
      <c r="P27" s="381"/>
      <c r="Q27" s="382"/>
      <c r="R27" s="384"/>
      <c r="S27" s="397" t="s">
        <v>21</v>
      </c>
      <c r="T27" s="397"/>
      <c r="U27" s="369"/>
      <c r="V27" s="376"/>
      <c r="W27" s="377"/>
      <c r="X27" s="381"/>
      <c r="Y27" s="382"/>
      <c r="Z27" s="382"/>
      <c r="AA27" s="383"/>
      <c r="AB27" s="381"/>
      <c r="AC27" s="382"/>
      <c r="AD27" s="384"/>
      <c r="AE27" s="386"/>
      <c r="AF27" s="396" t="s">
        <v>21</v>
      </c>
      <c r="AG27" s="397"/>
      <c r="AH27" s="397"/>
      <c r="AI27" s="369"/>
      <c r="AJ27" s="462"/>
      <c r="AK27" s="462"/>
      <c r="AL27" s="463"/>
      <c r="AM27" s="472"/>
      <c r="AN27" s="462"/>
      <c r="AO27" s="462"/>
      <c r="AP27" s="462"/>
      <c r="AQ27" s="462"/>
      <c r="AR27" s="462"/>
      <c r="AS27" s="463"/>
      <c r="AT27" s="381"/>
      <c r="AU27" s="382"/>
      <c r="AV27" s="382"/>
      <c r="AW27" s="473"/>
      <c r="AX27" s="217"/>
      <c r="CD27" s="23" t="s">
        <v>351</v>
      </c>
      <c r="CE27" s="19">
        <v>0.32291666666666702</v>
      </c>
      <c r="CF27" s="19">
        <v>0.78125</v>
      </c>
    </row>
    <row r="28" spans="1:84" ht="13.35" customHeight="1">
      <c r="A28" s="288"/>
      <c r="B28" s="577"/>
      <c r="D28" s="398"/>
      <c r="E28" s="399"/>
      <c r="F28" s="386"/>
      <c r="G28" s="375"/>
      <c r="H28" s="375"/>
      <c r="I28" s="255" t="s">
        <v>46</v>
      </c>
      <c r="J28" s="376"/>
      <c r="K28" s="377"/>
      <c r="L28" s="381"/>
      <c r="M28" s="382"/>
      <c r="N28" s="382"/>
      <c r="O28" s="383"/>
      <c r="P28" s="381"/>
      <c r="Q28" s="382"/>
      <c r="R28" s="384"/>
      <c r="S28" s="375"/>
      <c r="T28" s="375"/>
      <c r="U28" s="255" t="s">
        <v>46</v>
      </c>
      <c r="V28" s="376"/>
      <c r="W28" s="377"/>
      <c r="X28" s="381"/>
      <c r="Y28" s="382"/>
      <c r="Z28" s="382"/>
      <c r="AA28" s="383"/>
      <c r="AB28" s="381"/>
      <c r="AC28" s="382"/>
      <c r="AD28" s="384"/>
      <c r="AE28" s="386"/>
      <c r="AF28" s="374"/>
      <c r="AG28" s="375"/>
      <c r="AH28" s="436" t="s">
        <v>46</v>
      </c>
      <c r="AI28" s="437"/>
      <c r="AJ28" s="462"/>
      <c r="AK28" s="462"/>
      <c r="AL28" s="463"/>
      <c r="AM28" s="472"/>
      <c r="AN28" s="462"/>
      <c r="AO28" s="462"/>
      <c r="AP28" s="462"/>
      <c r="AQ28" s="462"/>
      <c r="AR28" s="462"/>
      <c r="AS28" s="463"/>
      <c r="AT28" s="381"/>
      <c r="AU28" s="382"/>
      <c r="AV28" s="382"/>
      <c r="AW28" s="473"/>
      <c r="AX28" s="217"/>
      <c r="CD28" s="23" t="s">
        <v>352</v>
      </c>
      <c r="CE28" s="19">
        <v>0.33333333333333298</v>
      </c>
      <c r="CF28" s="19">
        <v>0.79166666666666596</v>
      </c>
    </row>
    <row r="29" spans="1:84" ht="13.35" customHeight="1" thickBot="1">
      <c r="A29" s="287" t="s">
        <v>152</v>
      </c>
      <c r="B29" s="289">
        <f>基礎情報入力シート!B29</f>
        <v>0</v>
      </c>
      <c r="D29" s="368" t="s">
        <v>1</v>
      </c>
      <c r="E29" s="369"/>
      <c r="F29" s="386"/>
      <c r="G29" s="397" t="s">
        <v>47</v>
      </c>
      <c r="H29" s="397"/>
      <c r="I29" s="369"/>
      <c r="J29" s="376"/>
      <c r="K29" s="377"/>
      <c r="L29" s="381"/>
      <c r="M29" s="382"/>
      <c r="N29" s="382"/>
      <c r="O29" s="383"/>
      <c r="P29" s="381"/>
      <c r="Q29" s="382"/>
      <c r="R29" s="384"/>
      <c r="S29" s="397" t="s">
        <v>47</v>
      </c>
      <c r="T29" s="397"/>
      <c r="U29" s="369"/>
      <c r="V29" s="376"/>
      <c r="W29" s="377"/>
      <c r="X29" s="381"/>
      <c r="Y29" s="382"/>
      <c r="Z29" s="382"/>
      <c r="AA29" s="383"/>
      <c r="AB29" s="381"/>
      <c r="AC29" s="382"/>
      <c r="AD29" s="384"/>
      <c r="AE29" s="386"/>
      <c r="AF29" s="396" t="s">
        <v>47</v>
      </c>
      <c r="AG29" s="397"/>
      <c r="AH29" s="397"/>
      <c r="AI29" s="369"/>
      <c r="AJ29" s="629"/>
      <c r="AK29" s="629"/>
      <c r="AL29" s="630"/>
      <c r="AM29" s="631"/>
      <c r="AN29" s="629"/>
      <c r="AO29" s="629"/>
      <c r="AP29" s="629"/>
      <c r="AQ29" s="629"/>
      <c r="AR29" s="629"/>
      <c r="AS29" s="630"/>
      <c r="AT29" s="632"/>
      <c r="AU29" s="633"/>
      <c r="AV29" s="633"/>
      <c r="AW29" s="634"/>
      <c r="AX29" s="217"/>
      <c r="CD29" s="23" t="s">
        <v>161</v>
      </c>
      <c r="CE29" s="19">
        <v>0.34375</v>
      </c>
      <c r="CF29" s="19">
        <v>0.80208333333333304</v>
      </c>
    </row>
    <row r="30" spans="1:84" ht="13.35" customHeight="1" thickTop="1">
      <c r="A30" s="287"/>
      <c r="B30" s="289"/>
      <c r="D30" s="368"/>
      <c r="E30" s="369"/>
      <c r="F30" s="386"/>
      <c r="G30" s="375"/>
      <c r="H30" s="375"/>
      <c r="I30" s="255" t="s">
        <v>46</v>
      </c>
      <c r="J30" s="405"/>
      <c r="K30" s="406"/>
      <c r="L30" s="407"/>
      <c r="M30" s="375"/>
      <c r="N30" s="375"/>
      <c r="O30" s="408"/>
      <c r="P30" s="407"/>
      <c r="Q30" s="375"/>
      <c r="R30" s="409"/>
      <c r="S30" s="375"/>
      <c r="T30" s="375"/>
      <c r="U30" s="255" t="s">
        <v>46</v>
      </c>
      <c r="V30" s="405"/>
      <c r="W30" s="406"/>
      <c r="X30" s="407"/>
      <c r="Y30" s="375"/>
      <c r="Z30" s="375"/>
      <c r="AA30" s="408"/>
      <c r="AB30" s="407"/>
      <c r="AC30" s="375"/>
      <c r="AD30" s="409"/>
      <c r="AE30" s="386"/>
      <c r="AF30" s="374"/>
      <c r="AG30" s="375"/>
      <c r="AH30" s="436" t="s">
        <v>46</v>
      </c>
      <c r="AI30" s="437"/>
      <c r="AJ30" s="476" t="s">
        <v>114</v>
      </c>
      <c r="AK30" s="476"/>
      <c r="AL30" s="477"/>
      <c r="AM30" s="478"/>
      <c r="AN30" s="479"/>
      <c r="AO30" s="479"/>
      <c r="AP30" s="436" t="s">
        <v>155</v>
      </c>
      <c r="AQ30" s="436"/>
      <c r="AR30" s="474"/>
      <c r="AS30" s="475"/>
      <c r="AT30" s="407"/>
      <c r="AU30" s="375"/>
      <c r="AV30" s="375"/>
      <c r="AW30" s="635"/>
      <c r="AX30" s="217"/>
      <c r="CD30" s="23" t="s">
        <v>162</v>
      </c>
      <c r="CE30" s="19">
        <v>0.35416666666666702</v>
      </c>
      <c r="CF30" s="19">
        <v>0.812499999999999</v>
      </c>
    </row>
    <row r="31" spans="1:84" ht="13.35" customHeight="1">
      <c r="A31" s="290" t="s">
        <v>158</v>
      </c>
      <c r="B31" s="289">
        <f>基礎情報入力シート!B31</f>
        <v>0</v>
      </c>
      <c r="D31" s="400" t="s">
        <v>18</v>
      </c>
      <c r="E31" s="401"/>
      <c r="F31" s="386"/>
      <c r="G31" s="397" t="s">
        <v>48</v>
      </c>
      <c r="H31" s="397"/>
      <c r="I31" s="369"/>
      <c r="J31" s="402" t="s">
        <v>49</v>
      </c>
      <c r="K31" s="403"/>
      <c r="L31" s="403"/>
      <c r="M31" s="403"/>
      <c r="N31" s="403"/>
      <c r="O31" s="403"/>
      <c r="P31" s="403"/>
      <c r="Q31" s="403"/>
      <c r="R31" s="404"/>
      <c r="S31" s="397" t="s">
        <v>48</v>
      </c>
      <c r="T31" s="397"/>
      <c r="U31" s="369"/>
      <c r="V31" s="402" t="s">
        <v>49</v>
      </c>
      <c r="W31" s="403"/>
      <c r="X31" s="403"/>
      <c r="Y31" s="403"/>
      <c r="Z31" s="403"/>
      <c r="AA31" s="403"/>
      <c r="AB31" s="403"/>
      <c r="AC31" s="403"/>
      <c r="AD31" s="404"/>
      <c r="AE31" s="386"/>
      <c r="AF31" s="396" t="s">
        <v>48</v>
      </c>
      <c r="AG31" s="397"/>
      <c r="AH31" s="397"/>
      <c r="AI31" s="369"/>
      <c r="AJ31" s="480" t="s">
        <v>49</v>
      </c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1"/>
      <c r="AX31" s="17"/>
      <c r="CD31" s="23" t="s">
        <v>163</v>
      </c>
      <c r="CE31" s="19">
        <v>0.36458333333333398</v>
      </c>
      <c r="CF31" s="19">
        <v>0.82291666666666596</v>
      </c>
    </row>
    <row r="32" spans="1:84" ht="13.35" customHeight="1">
      <c r="A32" s="291"/>
      <c r="B32" s="289"/>
      <c r="D32" s="422">
        <f>B27</f>
        <v>0</v>
      </c>
      <c r="E32" s="423"/>
      <c r="F32" s="386"/>
      <c r="G32" s="375"/>
      <c r="H32" s="375"/>
      <c r="I32" s="255" t="s">
        <v>46</v>
      </c>
      <c r="J32" s="376"/>
      <c r="K32" s="377"/>
      <c r="L32" s="381"/>
      <c r="M32" s="382"/>
      <c r="N32" s="382"/>
      <c r="O32" s="383"/>
      <c r="P32" s="381"/>
      <c r="Q32" s="382"/>
      <c r="R32" s="384"/>
      <c r="S32" s="375"/>
      <c r="T32" s="375"/>
      <c r="U32" s="255" t="s">
        <v>46</v>
      </c>
      <c r="V32" s="376"/>
      <c r="W32" s="377"/>
      <c r="X32" s="381"/>
      <c r="Y32" s="382"/>
      <c r="Z32" s="382"/>
      <c r="AA32" s="383"/>
      <c r="AB32" s="381"/>
      <c r="AC32" s="382"/>
      <c r="AD32" s="384"/>
      <c r="AE32" s="386"/>
      <c r="AF32" s="374"/>
      <c r="AG32" s="375"/>
      <c r="AH32" s="436" t="s">
        <v>46</v>
      </c>
      <c r="AI32" s="437"/>
      <c r="AJ32" s="462"/>
      <c r="AK32" s="462"/>
      <c r="AL32" s="463"/>
      <c r="AM32" s="464"/>
      <c r="AN32" s="465"/>
      <c r="AO32" s="465"/>
      <c r="AP32" s="465"/>
      <c r="AQ32" s="465"/>
      <c r="AR32" s="465"/>
      <c r="AS32" s="466"/>
      <c r="AT32" s="467"/>
      <c r="AU32" s="468"/>
      <c r="AV32" s="468"/>
      <c r="AW32" s="469"/>
      <c r="AX32" s="217"/>
      <c r="CD32" s="23" t="s">
        <v>164</v>
      </c>
      <c r="CE32" s="19">
        <v>0.375</v>
      </c>
      <c r="CF32" s="19">
        <v>0.83333333333333304</v>
      </c>
    </row>
    <row r="33" spans="1:84" ht="13.35" customHeight="1">
      <c r="A33" s="217"/>
      <c r="B33" s="21"/>
      <c r="D33" s="422"/>
      <c r="E33" s="423"/>
      <c r="F33" s="386"/>
      <c r="G33" s="420" t="s">
        <v>364</v>
      </c>
      <c r="H33" s="420"/>
      <c r="I33" s="421"/>
      <c r="J33" s="376"/>
      <c r="K33" s="377"/>
      <c r="L33" s="381"/>
      <c r="M33" s="382"/>
      <c r="N33" s="382"/>
      <c r="O33" s="383"/>
      <c r="P33" s="381"/>
      <c r="Q33" s="382"/>
      <c r="R33" s="384"/>
      <c r="S33" s="420" t="s">
        <v>364</v>
      </c>
      <c r="T33" s="420"/>
      <c r="U33" s="421"/>
      <c r="V33" s="376"/>
      <c r="W33" s="377"/>
      <c r="X33" s="381"/>
      <c r="Y33" s="382"/>
      <c r="Z33" s="382"/>
      <c r="AA33" s="383"/>
      <c r="AB33" s="381"/>
      <c r="AC33" s="382"/>
      <c r="AD33" s="384"/>
      <c r="AE33" s="386"/>
      <c r="AF33" s="440" t="s">
        <v>364</v>
      </c>
      <c r="AG33" s="420"/>
      <c r="AH33" s="420"/>
      <c r="AI33" s="421"/>
      <c r="AJ33" s="462"/>
      <c r="AK33" s="462"/>
      <c r="AL33" s="463"/>
      <c r="AM33" s="472"/>
      <c r="AN33" s="462"/>
      <c r="AO33" s="462"/>
      <c r="AP33" s="462"/>
      <c r="AQ33" s="462"/>
      <c r="AR33" s="462"/>
      <c r="AS33" s="463"/>
      <c r="AT33" s="381"/>
      <c r="AU33" s="382"/>
      <c r="AV33" s="382"/>
      <c r="AW33" s="473"/>
      <c r="AX33" s="217"/>
      <c r="CD33" s="23" t="s">
        <v>165</v>
      </c>
      <c r="CE33" s="19">
        <v>0.38541666666666702</v>
      </c>
      <c r="CF33" s="19">
        <v>0.843749999999999</v>
      </c>
    </row>
    <row r="34" spans="1:84" ht="13.35" customHeight="1">
      <c r="A34" s="217"/>
      <c r="B34" s="21"/>
      <c r="D34" s="414" t="s">
        <v>19</v>
      </c>
      <c r="E34" s="415"/>
      <c r="F34" s="387"/>
      <c r="G34" s="416" t="s">
        <v>345</v>
      </c>
      <c r="H34" s="416"/>
      <c r="I34" s="417"/>
      <c r="J34" s="418"/>
      <c r="K34" s="419"/>
      <c r="L34" s="410"/>
      <c r="M34" s="411"/>
      <c r="N34" s="411"/>
      <c r="O34" s="412"/>
      <c r="P34" s="410"/>
      <c r="Q34" s="411"/>
      <c r="R34" s="413"/>
      <c r="S34" s="416" t="s">
        <v>345</v>
      </c>
      <c r="T34" s="416"/>
      <c r="U34" s="417"/>
      <c r="V34" s="418"/>
      <c r="W34" s="419"/>
      <c r="X34" s="410"/>
      <c r="Y34" s="411"/>
      <c r="Z34" s="411"/>
      <c r="AA34" s="412"/>
      <c r="AB34" s="410"/>
      <c r="AC34" s="411"/>
      <c r="AD34" s="413"/>
      <c r="AE34" s="387"/>
      <c r="AF34" s="441" t="s">
        <v>345</v>
      </c>
      <c r="AG34" s="416"/>
      <c r="AH34" s="416"/>
      <c r="AI34" s="417"/>
      <c r="AJ34" s="462"/>
      <c r="AK34" s="462"/>
      <c r="AL34" s="463"/>
      <c r="AM34" s="626"/>
      <c r="AN34" s="627"/>
      <c r="AO34" s="627"/>
      <c r="AP34" s="627"/>
      <c r="AQ34" s="627"/>
      <c r="AR34" s="627"/>
      <c r="AS34" s="628"/>
      <c r="AT34" s="381"/>
      <c r="AU34" s="382"/>
      <c r="AV34" s="382"/>
      <c r="AW34" s="473"/>
      <c r="AX34" s="217"/>
      <c r="CD34" s="23"/>
      <c r="CE34" s="19">
        <v>0.39583333333333398</v>
      </c>
      <c r="CF34" s="19">
        <v>0.85416666666666596</v>
      </c>
    </row>
    <row r="35" spans="1:84" ht="13.35" customHeight="1">
      <c r="A35" s="217"/>
      <c r="B35" s="21"/>
      <c r="D35" s="431">
        <f>B27+1</f>
        <v>1</v>
      </c>
      <c r="E35" s="432"/>
      <c r="F35" s="385" t="s">
        <v>44</v>
      </c>
      <c r="G35" s="388" t="s">
        <v>52</v>
      </c>
      <c r="H35" s="389"/>
      <c r="I35" s="390"/>
      <c r="J35" s="391" t="s">
        <v>51</v>
      </c>
      <c r="K35" s="392"/>
      <c r="L35" s="392"/>
      <c r="M35" s="392"/>
      <c r="N35" s="392"/>
      <c r="O35" s="392"/>
      <c r="P35" s="392"/>
      <c r="Q35" s="392"/>
      <c r="R35" s="393"/>
      <c r="S35" s="388" t="s">
        <v>54</v>
      </c>
      <c r="T35" s="389"/>
      <c r="U35" s="390"/>
      <c r="V35" s="391" t="s">
        <v>56</v>
      </c>
      <c r="W35" s="392"/>
      <c r="X35" s="392"/>
      <c r="Y35" s="392"/>
      <c r="Z35" s="392"/>
      <c r="AA35" s="392"/>
      <c r="AB35" s="392"/>
      <c r="AC35" s="392"/>
      <c r="AD35" s="393"/>
      <c r="AE35" s="385" t="s">
        <v>109</v>
      </c>
      <c r="AF35" s="394" t="s">
        <v>55</v>
      </c>
      <c r="AG35" s="389"/>
      <c r="AH35" s="395"/>
      <c r="AI35" s="390"/>
      <c r="AJ35" s="391" t="s">
        <v>57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640"/>
      <c r="AX35" s="202"/>
      <c r="CE35" s="19">
        <v>0.40625</v>
      </c>
      <c r="CF35" s="19">
        <v>0.86458333333333204</v>
      </c>
    </row>
    <row r="36" spans="1:84" ht="13.35" customHeight="1">
      <c r="A36" s="217"/>
      <c r="B36" s="21"/>
      <c r="D36" s="368"/>
      <c r="E36" s="369"/>
      <c r="F36" s="386"/>
      <c r="G36" s="424" t="s">
        <v>53</v>
      </c>
      <c r="H36" s="425"/>
      <c r="I36" s="426"/>
      <c r="J36" s="427" t="s">
        <v>41</v>
      </c>
      <c r="K36" s="428"/>
      <c r="L36" s="433" t="s">
        <v>42</v>
      </c>
      <c r="M36" s="434"/>
      <c r="N36" s="434"/>
      <c r="O36" s="435"/>
      <c r="P36" s="436" t="s">
        <v>43</v>
      </c>
      <c r="Q36" s="436"/>
      <c r="R36" s="437"/>
      <c r="S36" s="424" t="s">
        <v>53</v>
      </c>
      <c r="T36" s="425"/>
      <c r="U36" s="426"/>
      <c r="V36" s="427" t="s">
        <v>41</v>
      </c>
      <c r="W36" s="428"/>
      <c r="X36" s="438" t="s">
        <v>42</v>
      </c>
      <c r="Y36" s="436"/>
      <c r="Z36" s="436"/>
      <c r="AA36" s="436"/>
      <c r="AB36" s="433" t="s">
        <v>43</v>
      </c>
      <c r="AC36" s="434"/>
      <c r="AD36" s="439"/>
      <c r="AE36" s="386"/>
      <c r="AF36" s="429" t="s">
        <v>53</v>
      </c>
      <c r="AG36" s="425"/>
      <c r="AH36" s="430"/>
      <c r="AI36" s="426"/>
      <c r="AJ36" s="614" t="s">
        <v>41</v>
      </c>
      <c r="AK36" s="434"/>
      <c r="AL36" s="435"/>
      <c r="AM36" s="433" t="s">
        <v>42</v>
      </c>
      <c r="AN36" s="434"/>
      <c r="AO36" s="434"/>
      <c r="AP36" s="434"/>
      <c r="AQ36" s="434"/>
      <c r="AR36" s="434"/>
      <c r="AS36" s="435"/>
      <c r="AT36" s="434" t="s">
        <v>43</v>
      </c>
      <c r="AU36" s="434"/>
      <c r="AV36" s="434"/>
      <c r="AW36" s="641"/>
      <c r="AX36" s="202"/>
      <c r="CE36" s="19">
        <v>0.41666666666666702</v>
      </c>
      <c r="CF36" s="19">
        <v>0.874999999999999</v>
      </c>
    </row>
    <row r="37" spans="1:84" ht="13.35" customHeight="1">
      <c r="A37" s="217"/>
      <c r="B37" s="21"/>
      <c r="D37" s="368" t="s">
        <v>2</v>
      </c>
      <c r="E37" s="369"/>
      <c r="F37" s="386"/>
      <c r="G37" s="370" t="s">
        <v>45</v>
      </c>
      <c r="H37" s="370"/>
      <c r="I37" s="371"/>
      <c r="J37" s="372"/>
      <c r="K37" s="373"/>
      <c r="L37" s="381"/>
      <c r="M37" s="382"/>
      <c r="N37" s="382"/>
      <c r="O37" s="383"/>
      <c r="P37" s="381"/>
      <c r="Q37" s="382"/>
      <c r="R37" s="384"/>
      <c r="S37" s="370" t="s">
        <v>45</v>
      </c>
      <c r="T37" s="370"/>
      <c r="U37" s="371"/>
      <c r="V37" s="372"/>
      <c r="W37" s="373"/>
      <c r="X37" s="381"/>
      <c r="Y37" s="382"/>
      <c r="Z37" s="382"/>
      <c r="AA37" s="383"/>
      <c r="AB37" s="381"/>
      <c r="AC37" s="382"/>
      <c r="AD37" s="384"/>
      <c r="AE37" s="386"/>
      <c r="AF37" s="378" t="s">
        <v>45</v>
      </c>
      <c r="AG37" s="379"/>
      <c r="AH37" s="379"/>
      <c r="AI37" s="380"/>
      <c r="AJ37" s="462"/>
      <c r="AK37" s="462"/>
      <c r="AL37" s="463"/>
      <c r="AM37" s="464"/>
      <c r="AN37" s="465"/>
      <c r="AO37" s="465"/>
      <c r="AP37" s="465"/>
      <c r="AQ37" s="465"/>
      <c r="AR37" s="465"/>
      <c r="AS37" s="466"/>
      <c r="AT37" s="467"/>
      <c r="AU37" s="468"/>
      <c r="AV37" s="468"/>
      <c r="AW37" s="469"/>
      <c r="AX37" s="217"/>
      <c r="CE37" s="19">
        <v>0.42708333333333398</v>
      </c>
      <c r="CF37" s="19">
        <v>0.88541666666666596</v>
      </c>
    </row>
    <row r="38" spans="1:84" ht="13.35" customHeight="1">
      <c r="A38" s="217"/>
      <c r="B38" s="21"/>
      <c r="D38" s="368"/>
      <c r="E38" s="369"/>
      <c r="F38" s="386"/>
      <c r="G38" s="375"/>
      <c r="H38" s="375"/>
      <c r="I38" s="255" t="s">
        <v>46</v>
      </c>
      <c r="J38" s="376"/>
      <c r="K38" s="377"/>
      <c r="L38" s="381"/>
      <c r="M38" s="382"/>
      <c r="N38" s="382"/>
      <c r="O38" s="383"/>
      <c r="P38" s="381"/>
      <c r="Q38" s="382"/>
      <c r="R38" s="384"/>
      <c r="S38" s="374"/>
      <c r="T38" s="375"/>
      <c r="U38" s="255" t="s">
        <v>46</v>
      </c>
      <c r="V38" s="376"/>
      <c r="W38" s="377"/>
      <c r="X38" s="381"/>
      <c r="Y38" s="382"/>
      <c r="Z38" s="382"/>
      <c r="AA38" s="383"/>
      <c r="AB38" s="381"/>
      <c r="AC38" s="382"/>
      <c r="AD38" s="384"/>
      <c r="AE38" s="386"/>
      <c r="AF38" s="374"/>
      <c r="AG38" s="375"/>
      <c r="AH38" s="436" t="s">
        <v>46</v>
      </c>
      <c r="AI38" s="437"/>
      <c r="AJ38" s="462"/>
      <c r="AK38" s="462"/>
      <c r="AL38" s="463"/>
      <c r="AM38" s="472"/>
      <c r="AN38" s="462"/>
      <c r="AO38" s="462"/>
      <c r="AP38" s="462"/>
      <c r="AQ38" s="462"/>
      <c r="AR38" s="462"/>
      <c r="AS38" s="463"/>
      <c r="AT38" s="381"/>
      <c r="AU38" s="382"/>
      <c r="AV38" s="382"/>
      <c r="AW38" s="473"/>
      <c r="AX38" s="217"/>
      <c r="CE38" s="19">
        <v>0.4375</v>
      </c>
      <c r="CF38" s="19">
        <v>0.89583333333333204</v>
      </c>
    </row>
    <row r="39" spans="1:84" ht="13.35" customHeight="1">
      <c r="A39" s="217"/>
      <c r="B39" s="21"/>
      <c r="D39" s="398" t="str">
        <f>IF(B29-B27&gt;1,B27+4,"")</f>
        <v/>
      </c>
      <c r="E39" s="399"/>
      <c r="F39" s="386"/>
      <c r="G39" s="397" t="s">
        <v>21</v>
      </c>
      <c r="H39" s="397"/>
      <c r="I39" s="369"/>
      <c r="J39" s="376"/>
      <c r="K39" s="377"/>
      <c r="L39" s="381"/>
      <c r="M39" s="382"/>
      <c r="N39" s="382"/>
      <c r="O39" s="383"/>
      <c r="P39" s="381"/>
      <c r="Q39" s="382"/>
      <c r="R39" s="384"/>
      <c r="S39" s="397" t="s">
        <v>21</v>
      </c>
      <c r="T39" s="397"/>
      <c r="U39" s="369"/>
      <c r="V39" s="376"/>
      <c r="W39" s="377"/>
      <c r="X39" s="381"/>
      <c r="Y39" s="382"/>
      <c r="Z39" s="382"/>
      <c r="AA39" s="383"/>
      <c r="AB39" s="381"/>
      <c r="AC39" s="382"/>
      <c r="AD39" s="384"/>
      <c r="AE39" s="386"/>
      <c r="AF39" s="396" t="s">
        <v>21</v>
      </c>
      <c r="AG39" s="397"/>
      <c r="AH39" s="397"/>
      <c r="AI39" s="369"/>
      <c r="AJ39" s="462"/>
      <c r="AK39" s="462"/>
      <c r="AL39" s="463"/>
      <c r="AM39" s="472"/>
      <c r="AN39" s="462"/>
      <c r="AO39" s="462"/>
      <c r="AP39" s="462"/>
      <c r="AQ39" s="462"/>
      <c r="AR39" s="462"/>
      <c r="AS39" s="463"/>
      <c r="AT39" s="381"/>
      <c r="AU39" s="382"/>
      <c r="AV39" s="382"/>
      <c r="AW39" s="473"/>
      <c r="AX39" s="217"/>
      <c r="CE39" s="19">
        <v>0.44791666666666702</v>
      </c>
      <c r="CF39" s="19">
        <v>0.906249999999999</v>
      </c>
    </row>
    <row r="40" spans="1:84" ht="13.35" customHeight="1">
      <c r="A40" s="217"/>
      <c r="B40" s="21"/>
      <c r="D40" s="398"/>
      <c r="E40" s="399"/>
      <c r="F40" s="386"/>
      <c r="G40" s="375"/>
      <c r="H40" s="375"/>
      <c r="I40" s="255" t="s">
        <v>46</v>
      </c>
      <c r="J40" s="376"/>
      <c r="K40" s="377"/>
      <c r="L40" s="381"/>
      <c r="M40" s="382"/>
      <c r="N40" s="382"/>
      <c r="O40" s="383"/>
      <c r="P40" s="381"/>
      <c r="Q40" s="382"/>
      <c r="R40" s="384"/>
      <c r="S40" s="375"/>
      <c r="T40" s="375"/>
      <c r="U40" s="255" t="s">
        <v>46</v>
      </c>
      <c r="V40" s="376"/>
      <c r="W40" s="377"/>
      <c r="X40" s="381"/>
      <c r="Y40" s="382"/>
      <c r="Z40" s="382"/>
      <c r="AA40" s="383"/>
      <c r="AB40" s="381"/>
      <c r="AC40" s="382"/>
      <c r="AD40" s="384"/>
      <c r="AE40" s="386"/>
      <c r="AF40" s="374"/>
      <c r="AG40" s="375"/>
      <c r="AH40" s="436" t="s">
        <v>46</v>
      </c>
      <c r="AI40" s="437"/>
      <c r="AJ40" s="462"/>
      <c r="AK40" s="462"/>
      <c r="AL40" s="463"/>
      <c r="AM40" s="472"/>
      <c r="AN40" s="462"/>
      <c r="AO40" s="462"/>
      <c r="AP40" s="462"/>
      <c r="AQ40" s="462"/>
      <c r="AR40" s="462"/>
      <c r="AS40" s="463"/>
      <c r="AT40" s="381"/>
      <c r="AU40" s="382"/>
      <c r="AV40" s="382"/>
      <c r="AW40" s="473"/>
      <c r="AX40" s="217"/>
      <c r="CE40" s="19">
        <v>0.45833333333333398</v>
      </c>
      <c r="CF40" s="19">
        <v>0.91666666666666596</v>
      </c>
    </row>
    <row r="41" spans="1:84" ht="13.35" customHeight="1" thickBot="1">
      <c r="A41" s="217"/>
      <c r="B41" s="21"/>
      <c r="D41" s="368" t="s">
        <v>1</v>
      </c>
      <c r="E41" s="369"/>
      <c r="F41" s="386"/>
      <c r="G41" s="397" t="s">
        <v>47</v>
      </c>
      <c r="H41" s="397"/>
      <c r="I41" s="369"/>
      <c r="J41" s="376"/>
      <c r="K41" s="377"/>
      <c r="L41" s="381"/>
      <c r="M41" s="382"/>
      <c r="N41" s="382"/>
      <c r="O41" s="383"/>
      <c r="P41" s="381"/>
      <c r="Q41" s="382"/>
      <c r="R41" s="384"/>
      <c r="S41" s="397" t="s">
        <v>47</v>
      </c>
      <c r="T41" s="397"/>
      <c r="U41" s="369"/>
      <c r="V41" s="376"/>
      <c r="W41" s="377"/>
      <c r="X41" s="381"/>
      <c r="Y41" s="382"/>
      <c r="Z41" s="382"/>
      <c r="AA41" s="383"/>
      <c r="AB41" s="381"/>
      <c r="AC41" s="382"/>
      <c r="AD41" s="384"/>
      <c r="AE41" s="386"/>
      <c r="AF41" s="396" t="s">
        <v>47</v>
      </c>
      <c r="AG41" s="397"/>
      <c r="AH41" s="397"/>
      <c r="AI41" s="369"/>
      <c r="AJ41" s="629"/>
      <c r="AK41" s="629"/>
      <c r="AL41" s="630"/>
      <c r="AM41" s="631"/>
      <c r="AN41" s="629"/>
      <c r="AO41" s="629"/>
      <c r="AP41" s="629"/>
      <c r="AQ41" s="629"/>
      <c r="AR41" s="629"/>
      <c r="AS41" s="630"/>
      <c r="AT41" s="632"/>
      <c r="AU41" s="633"/>
      <c r="AV41" s="633"/>
      <c r="AW41" s="634"/>
      <c r="AX41" s="217"/>
      <c r="CE41" s="19">
        <v>0.46875</v>
      </c>
      <c r="CF41" s="19">
        <v>0.92708333333333204</v>
      </c>
    </row>
    <row r="42" spans="1:84" ht="13.35" customHeight="1" thickTop="1">
      <c r="A42" s="217"/>
      <c r="B42" s="217"/>
      <c r="D42" s="368"/>
      <c r="E42" s="369"/>
      <c r="F42" s="386"/>
      <c r="G42" s="375"/>
      <c r="H42" s="375"/>
      <c r="I42" s="255" t="s">
        <v>46</v>
      </c>
      <c r="J42" s="405"/>
      <c r="K42" s="406"/>
      <c r="L42" s="407"/>
      <c r="M42" s="375"/>
      <c r="N42" s="375"/>
      <c r="O42" s="408"/>
      <c r="P42" s="407"/>
      <c r="Q42" s="375"/>
      <c r="R42" s="409"/>
      <c r="S42" s="375"/>
      <c r="T42" s="375"/>
      <c r="U42" s="255" t="s">
        <v>46</v>
      </c>
      <c r="V42" s="405"/>
      <c r="W42" s="406"/>
      <c r="X42" s="407"/>
      <c r="Y42" s="375"/>
      <c r="Z42" s="375"/>
      <c r="AA42" s="408"/>
      <c r="AB42" s="407"/>
      <c r="AC42" s="375"/>
      <c r="AD42" s="409"/>
      <c r="AE42" s="386"/>
      <c r="AF42" s="374"/>
      <c r="AG42" s="375"/>
      <c r="AH42" s="436" t="s">
        <v>46</v>
      </c>
      <c r="AI42" s="437"/>
      <c r="AJ42" s="476" t="s">
        <v>114</v>
      </c>
      <c r="AK42" s="476"/>
      <c r="AL42" s="477"/>
      <c r="AM42" s="478"/>
      <c r="AN42" s="479"/>
      <c r="AO42" s="479"/>
      <c r="AP42" s="436" t="s">
        <v>155</v>
      </c>
      <c r="AQ42" s="436"/>
      <c r="AR42" s="474"/>
      <c r="AS42" s="475"/>
      <c r="AT42" s="407"/>
      <c r="AU42" s="375"/>
      <c r="AV42" s="375"/>
      <c r="AW42" s="635"/>
      <c r="AX42" s="217"/>
      <c r="CE42" s="19">
        <v>0.47916666666666702</v>
      </c>
      <c r="CF42" s="19">
        <v>0.937499999999999</v>
      </c>
    </row>
    <row r="43" spans="1:84" ht="13.35" customHeight="1">
      <c r="D43" s="400" t="s">
        <v>18</v>
      </c>
      <c r="E43" s="401"/>
      <c r="F43" s="386"/>
      <c r="G43" s="397" t="s">
        <v>48</v>
      </c>
      <c r="H43" s="397"/>
      <c r="I43" s="369"/>
      <c r="J43" s="402" t="s">
        <v>49</v>
      </c>
      <c r="K43" s="403"/>
      <c r="L43" s="403"/>
      <c r="M43" s="403"/>
      <c r="N43" s="403"/>
      <c r="O43" s="403"/>
      <c r="P43" s="403"/>
      <c r="Q43" s="403"/>
      <c r="R43" s="404"/>
      <c r="S43" s="397" t="s">
        <v>48</v>
      </c>
      <c r="T43" s="397"/>
      <c r="U43" s="369"/>
      <c r="V43" s="402" t="s">
        <v>49</v>
      </c>
      <c r="W43" s="403"/>
      <c r="X43" s="403"/>
      <c r="Y43" s="403"/>
      <c r="Z43" s="403"/>
      <c r="AA43" s="403"/>
      <c r="AB43" s="403"/>
      <c r="AC43" s="403"/>
      <c r="AD43" s="404"/>
      <c r="AE43" s="386"/>
      <c r="AF43" s="396" t="s">
        <v>48</v>
      </c>
      <c r="AG43" s="397"/>
      <c r="AH43" s="397"/>
      <c r="AI43" s="369"/>
      <c r="AJ43" s="480" t="s">
        <v>49</v>
      </c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1"/>
      <c r="AX43" s="17"/>
      <c r="CE43" s="19">
        <v>0.48958333333333398</v>
      </c>
    </row>
    <row r="44" spans="1:84" ht="13.35" customHeight="1">
      <c r="D44" s="422">
        <f>B27+1</f>
        <v>1</v>
      </c>
      <c r="E44" s="401"/>
      <c r="F44" s="386"/>
      <c r="G44" s="375"/>
      <c r="H44" s="375"/>
      <c r="I44" s="255" t="s">
        <v>46</v>
      </c>
      <c r="J44" s="376"/>
      <c r="K44" s="377"/>
      <c r="L44" s="381"/>
      <c r="M44" s="382"/>
      <c r="N44" s="382"/>
      <c r="O44" s="383"/>
      <c r="P44" s="381"/>
      <c r="Q44" s="382"/>
      <c r="R44" s="384"/>
      <c r="S44" s="375"/>
      <c r="T44" s="375"/>
      <c r="U44" s="255" t="s">
        <v>46</v>
      </c>
      <c r="V44" s="376"/>
      <c r="W44" s="377"/>
      <c r="X44" s="381"/>
      <c r="Y44" s="382"/>
      <c r="Z44" s="382"/>
      <c r="AA44" s="383"/>
      <c r="AB44" s="381"/>
      <c r="AC44" s="382"/>
      <c r="AD44" s="384"/>
      <c r="AE44" s="386"/>
      <c r="AF44" s="374"/>
      <c r="AG44" s="375"/>
      <c r="AH44" s="436" t="s">
        <v>46</v>
      </c>
      <c r="AI44" s="437"/>
      <c r="AJ44" s="462"/>
      <c r="AK44" s="462"/>
      <c r="AL44" s="463"/>
      <c r="AM44" s="464"/>
      <c r="AN44" s="465"/>
      <c r="AO44" s="465"/>
      <c r="AP44" s="465"/>
      <c r="AQ44" s="465"/>
      <c r="AR44" s="465"/>
      <c r="AS44" s="466"/>
      <c r="AT44" s="467"/>
      <c r="AU44" s="468"/>
      <c r="AV44" s="468"/>
      <c r="AW44" s="469"/>
      <c r="AX44" s="217"/>
      <c r="CE44" s="19">
        <v>0.5</v>
      </c>
    </row>
    <row r="45" spans="1:84" ht="13.35" customHeight="1">
      <c r="D45" s="400"/>
      <c r="E45" s="401"/>
      <c r="F45" s="386"/>
      <c r="G45" s="420" t="s">
        <v>364</v>
      </c>
      <c r="H45" s="420"/>
      <c r="I45" s="421"/>
      <c r="J45" s="376"/>
      <c r="K45" s="377"/>
      <c r="L45" s="381"/>
      <c r="M45" s="382"/>
      <c r="N45" s="382"/>
      <c r="O45" s="383"/>
      <c r="P45" s="381"/>
      <c r="Q45" s="382"/>
      <c r="R45" s="384"/>
      <c r="S45" s="420" t="s">
        <v>364</v>
      </c>
      <c r="T45" s="420"/>
      <c r="U45" s="421"/>
      <c r="V45" s="376"/>
      <c r="W45" s="377"/>
      <c r="X45" s="381"/>
      <c r="Y45" s="382"/>
      <c r="Z45" s="382"/>
      <c r="AA45" s="383"/>
      <c r="AB45" s="381"/>
      <c r="AC45" s="382"/>
      <c r="AD45" s="384"/>
      <c r="AE45" s="386"/>
      <c r="AF45" s="440" t="s">
        <v>364</v>
      </c>
      <c r="AG45" s="420"/>
      <c r="AH45" s="420"/>
      <c r="AI45" s="421"/>
      <c r="AJ45" s="462"/>
      <c r="AK45" s="462"/>
      <c r="AL45" s="463"/>
      <c r="AM45" s="472"/>
      <c r="AN45" s="462"/>
      <c r="AO45" s="462"/>
      <c r="AP45" s="462"/>
      <c r="AQ45" s="462"/>
      <c r="AR45" s="462"/>
      <c r="AS45" s="463"/>
      <c r="AT45" s="381"/>
      <c r="AU45" s="382"/>
      <c r="AV45" s="382"/>
      <c r="AW45" s="473"/>
      <c r="AX45" s="217"/>
      <c r="CE45" s="19">
        <v>0.51041666666666696</v>
      </c>
    </row>
    <row r="46" spans="1:84" ht="13.35" customHeight="1">
      <c r="D46" s="414" t="s">
        <v>19</v>
      </c>
      <c r="E46" s="415"/>
      <c r="F46" s="387"/>
      <c r="G46" s="416" t="s">
        <v>345</v>
      </c>
      <c r="H46" s="416"/>
      <c r="I46" s="417"/>
      <c r="J46" s="418"/>
      <c r="K46" s="419"/>
      <c r="L46" s="410"/>
      <c r="M46" s="411"/>
      <c r="N46" s="411"/>
      <c r="O46" s="412"/>
      <c r="P46" s="410"/>
      <c r="Q46" s="411"/>
      <c r="R46" s="413"/>
      <c r="S46" s="416" t="s">
        <v>345</v>
      </c>
      <c r="T46" s="416"/>
      <c r="U46" s="417"/>
      <c r="V46" s="418"/>
      <c r="W46" s="419"/>
      <c r="X46" s="410"/>
      <c r="Y46" s="411"/>
      <c r="Z46" s="411"/>
      <c r="AA46" s="412"/>
      <c r="AB46" s="410"/>
      <c r="AC46" s="411"/>
      <c r="AD46" s="413"/>
      <c r="AE46" s="387"/>
      <c r="AF46" s="441" t="s">
        <v>345</v>
      </c>
      <c r="AG46" s="416"/>
      <c r="AH46" s="416"/>
      <c r="AI46" s="417"/>
      <c r="AJ46" s="462"/>
      <c r="AK46" s="462"/>
      <c r="AL46" s="463"/>
      <c r="AM46" s="626"/>
      <c r="AN46" s="627"/>
      <c r="AO46" s="627"/>
      <c r="AP46" s="627"/>
      <c r="AQ46" s="627"/>
      <c r="AR46" s="627"/>
      <c r="AS46" s="628"/>
      <c r="AT46" s="381"/>
      <c r="AU46" s="382"/>
      <c r="AV46" s="382"/>
      <c r="AW46" s="473"/>
      <c r="AX46" s="217"/>
      <c r="CE46" s="19">
        <v>0.52083333333333404</v>
      </c>
    </row>
    <row r="47" spans="1:84" ht="13.35" customHeight="1">
      <c r="D47" s="447" t="str">
        <f>IF(B29-B27&gt;1,B27+2,"")</f>
        <v/>
      </c>
      <c r="E47" s="448"/>
      <c r="F47" s="451" t="s">
        <v>44</v>
      </c>
      <c r="G47" s="454" t="s">
        <v>52</v>
      </c>
      <c r="H47" s="455"/>
      <c r="I47" s="456"/>
      <c r="J47" s="391" t="s">
        <v>51</v>
      </c>
      <c r="K47" s="392"/>
      <c r="L47" s="392"/>
      <c r="M47" s="392"/>
      <c r="N47" s="392"/>
      <c r="O47" s="392"/>
      <c r="P47" s="392"/>
      <c r="Q47" s="392"/>
      <c r="R47" s="393"/>
      <c r="S47" s="454" t="s">
        <v>54</v>
      </c>
      <c r="T47" s="455"/>
      <c r="U47" s="456"/>
      <c r="V47" s="391" t="s">
        <v>56</v>
      </c>
      <c r="W47" s="392"/>
      <c r="X47" s="392"/>
      <c r="Y47" s="392"/>
      <c r="Z47" s="392"/>
      <c r="AA47" s="392"/>
      <c r="AB47" s="392"/>
      <c r="AC47" s="392"/>
      <c r="AD47" s="393"/>
      <c r="AE47" s="451" t="s">
        <v>109</v>
      </c>
      <c r="AF47" s="460" t="s">
        <v>55</v>
      </c>
      <c r="AG47" s="455"/>
      <c r="AH47" s="461"/>
      <c r="AI47" s="456"/>
      <c r="AJ47" s="391" t="s">
        <v>57</v>
      </c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640"/>
      <c r="AX47" s="202"/>
      <c r="CE47" s="19">
        <v>0.53125</v>
      </c>
    </row>
    <row r="48" spans="1:84" ht="13.35" customHeight="1">
      <c r="D48" s="449"/>
      <c r="E48" s="450"/>
      <c r="F48" s="452"/>
      <c r="G48" s="424" t="s">
        <v>53</v>
      </c>
      <c r="H48" s="425"/>
      <c r="I48" s="426"/>
      <c r="J48" s="427" t="s">
        <v>41</v>
      </c>
      <c r="K48" s="428"/>
      <c r="L48" s="433" t="s">
        <v>42</v>
      </c>
      <c r="M48" s="434"/>
      <c r="N48" s="434"/>
      <c r="O48" s="435"/>
      <c r="P48" s="436" t="s">
        <v>43</v>
      </c>
      <c r="Q48" s="436"/>
      <c r="R48" s="437"/>
      <c r="S48" s="424" t="s">
        <v>53</v>
      </c>
      <c r="T48" s="425"/>
      <c r="U48" s="426"/>
      <c r="V48" s="427" t="s">
        <v>41</v>
      </c>
      <c r="W48" s="428"/>
      <c r="X48" s="438" t="s">
        <v>42</v>
      </c>
      <c r="Y48" s="436"/>
      <c r="Z48" s="436"/>
      <c r="AA48" s="436"/>
      <c r="AB48" s="433" t="s">
        <v>43</v>
      </c>
      <c r="AC48" s="434"/>
      <c r="AD48" s="439"/>
      <c r="AE48" s="452"/>
      <c r="AF48" s="429" t="s">
        <v>53</v>
      </c>
      <c r="AG48" s="425"/>
      <c r="AH48" s="430"/>
      <c r="AI48" s="426"/>
      <c r="AJ48" s="614" t="s">
        <v>41</v>
      </c>
      <c r="AK48" s="434"/>
      <c r="AL48" s="435"/>
      <c r="AM48" s="433" t="s">
        <v>42</v>
      </c>
      <c r="AN48" s="434"/>
      <c r="AO48" s="434"/>
      <c r="AP48" s="434"/>
      <c r="AQ48" s="434"/>
      <c r="AR48" s="434"/>
      <c r="AS48" s="435"/>
      <c r="AT48" s="434" t="s">
        <v>43</v>
      </c>
      <c r="AU48" s="434"/>
      <c r="AV48" s="434"/>
      <c r="AW48" s="641"/>
      <c r="AX48" s="202"/>
      <c r="CE48" s="19">
        <v>0.54166666666666696</v>
      </c>
    </row>
    <row r="49" spans="4:83" ht="13.35" customHeight="1">
      <c r="D49" s="353" t="s">
        <v>2</v>
      </c>
      <c r="E49" s="459"/>
      <c r="F49" s="452"/>
      <c r="G49" s="370" t="s">
        <v>45</v>
      </c>
      <c r="H49" s="370"/>
      <c r="I49" s="371"/>
      <c r="J49" s="372"/>
      <c r="K49" s="373"/>
      <c r="L49" s="381"/>
      <c r="M49" s="382"/>
      <c r="N49" s="382"/>
      <c r="O49" s="383"/>
      <c r="P49" s="381"/>
      <c r="Q49" s="382"/>
      <c r="R49" s="384"/>
      <c r="S49" s="370" t="s">
        <v>45</v>
      </c>
      <c r="T49" s="370"/>
      <c r="U49" s="371"/>
      <c r="V49" s="372"/>
      <c r="W49" s="373"/>
      <c r="X49" s="381"/>
      <c r="Y49" s="382"/>
      <c r="Z49" s="382"/>
      <c r="AA49" s="383"/>
      <c r="AB49" s="381"/>
      <c r="AC49" s="382"/>
      <c r="AD49" s="384"/>
      <c r="AE49" s="452"/>
      <c r="AF49" s="378" t="s">
        <v>45</v>
      </c>
      <c r="AG49" s="379"/>
      <c r="AH49" s="379"/>
      <c r="AI49" s="380"/>
      <c r="AJ49" s="462"/>
      <c r="AK49" s="462"/>
      <c r="AL49" s="463"/>
      <c r="AM49" s="464"/>
      <c r="AN49" s="465"/>
      <c r="AO49" s="465"/>
      <c r="AP49" s="465"/>
      <c r="AQ49" s="465"/>
      <c r="AR49" s="465"/>
      <c r="AS49" s="466"/>
      <c r="AT49" s="467"/>
      <c r="AU49" s="468"/>
      <c r="AV49" s="468"/>
      <c r="AW49" s="469"/>
      <c r="AX49" s="217"/>
      <c r="CE49" s="19">
        <v>0.55208333333333404</v>
      </c>
    </row>
    <row r="50" spans="4:83" ht="13.35" customHeight="1">
      <c r="D50" s="353"/>
      <c r="E50" s="459"/>
      <c r="F50" s="452"/>
      <c r="G50" s="443"/>
      <c r="H50" s="443"/>
      <c r="I50" s="256" t="s">
        <v>46</v>
      </c>
      <c r="J50" s="376"/>
      <c r="K50" s="377"/>
      <c r="L50" s="381"/>
      <c r="M50" s="382"/>
      <c r="N50" s="382"/>
      <c r="O50" s="383"/>
      <c r="P50" s="381"/>
      <c r="Q50" s="382"/>
      <c r="R50" s="384"/>
      <c r="S50" s="442"/>
      <c r="T50" s="443"/>
      <c r="U50" s="256" t="s">
        <v>46</v>
      </c>
      <c r="V50" s="376"/>
      <c r="W50" s="377"/>
      <c r="X50" s="381"/>
      <c r="Y50" s="382"/>
      <c r="Z50" s="382"/>
      <c r="AA50" s="383"/>
      <c r="AB50" s="381"/>
      <c r="AC50" s="382"/>
      <c r="AD50" s="384"/>
      <c r="AE50" s="452"/>
      <c r="AF50" s="442"/>
      <c r="AG50" s="443"/>
      <c r="AH50" s="470" t="s">
        <v>46</v>
      </c>
      <c r="AI50" s="471"/>
      <c r="AJ50" s="462"/>
      <c r="AK50" s="462"/>
      <c r="AL50" s="463"/>
      <c r="AM50" s="472"/>
      <c r="AN50" s="462"/>
      <c r="AO50" s="462"/>
      <c r="AP50" s="462"/>
      <c r="AQ50" s="462"/>
      <c r="AR50" s="462"/>
      <c r="AS50" s="463"/>
      <c r="AT50" s="381"/>
      <c r="AU50" s="382"/>
      <c r="AV50" s="382"/>
      <c r="AW50" s="473"/>
      <c r="AX50" s="217"/>
      <c r="CE50" s="19">
        <v>0.562500000000001</v>
      </c>
    </row>
    <row r="51" spans="4:83" ht="13.35" customHeight="1">
      <c r="D51" s="398" t="str">
        <f>IF(B29-B27&gt;1,B27+5,"")</f>
        <v/>
      </c>
      <c r="E51" s="399"/>
      <c r="F51" s="452"/>
      <c r="G51" s="397" t="s">
        <v>21</v>
      </c>
      <c r="H51" s="397"/>
      <c r="I51" s="369"/>
      <c r="J51" s="376"/>
      <c r="K51" s="377"/>
      <c r="L51" s="381"/>
      <c r="M51" s="382"/>
      <c r="N51" s="382"/>
      <c r="O51" s="383"/>
      <c r="P51" s="381"/>
      <c r="Q51" s="382"/>
      <c r="R51" s="384"/>
      <c r="S51" s="397" t="s">
        <v>21</v>
      </c>
      <c r="T51" s="397"/>
      <c r="U51" s="369"/>
      <c r="V51" s="376"/>
      <c r="W51" s="377"/>
      <c r="X51" s="381"/>
      <c r="Y51" s="382"/>
      <c r="Z51" s="382"/>
      <c r="AA51" s="383"/>
      <c r="AB51" s="381"/>
      <c r="AC51" s="382"/>
      <c r="AD51" s="384"/>
      <c r="AE51" s="452"/>
      <c r="AF51" s="396" t="s">
        <v>21</v>
      </c>
      <c r="AG51" s="397"/>
      <c r="AH51" s="397"/>
      <c r="AI51" s="369"/>
      <c r="AJ51" s="462"/>
      <c r="AK51" s="462"/>
      <c r="AL51" s="463"/>
      <c r="AM51" s="472"/>
      <c r="AN51" s="462"/>
      <c r="AO51" s="462"/>
      <c r="AP51" s="462"/>
      <c r="AQ51" s="462"/>
      <c r="AR51" s="462"/>
      <c r="AS51" s="463"/>
      <c r="AT51" s="381"/>
      <c r="AU51" s="382"/>
      <c r="AV51" s="382"/>
      <c r="AW51" s="473"/>
      <c r="AX51" s="217"/>
      <c r="CE51" s="19">
        <v>0.57291666666666696</v>
      </c>
    </row>
    <row r="52" spans="4:83" ht="13.35" customHeight="1">
      <c r="D52" s="398"/>
      <c r="E52" s="399"/>
      <c r="F52" s="452"/>
      <c r="G52" s="443"/>
      <c r="H52" s="443"/>
      <c r="I52" s="256" t="s">
        <v>46</v>
      </c>
      <c r="J52" s="376"/>
      <c r="K52" s="377"/>
      <c r="L52" s="381"/>
      <c r="M52" s="382"/>
      <c r="N52" s="382"/>
      <c r="O52" s="383"/>
      <c r="P52" s="381"/>
      <c r="Q52" s="382"/>
      <c r="R52" s="384"/>
      <c r="S52" s="443"/>
      <c r="T52" s="443"/>
      <c r="U52" s="256" t="s">
        <v>46</v>
      </c>
      <c r="V52" s="376"/>
      <c r="W52" s="377"/>
      <c r="X52" s="381"/>
      <c r="Y52" s="382"/>
      <c r="Z52" s="382"/>
      <c r="AA52" s="383"/>
      <c r="AB52" s="381"/>
      <c r="AC52" s="382"/>
      <c r="AD52" s="384"/>
      <c r="AE52" s="452"/>
      <c r="AF52" s="442"/>
      <c r="AG52" s="443"/>
      <c r="AH52" s="470" t="s">
        <v>46</v>
      </c>
      <c r="AI52" s="471"/>
      <c r="AJ52" s="462"/>
      <c r="AK52" s="462"/>
      <c r="AL52" s="463"/>
      <c r="AM52" s="472"/>
      <c r="AN52" s="462"/>
      <c r="AO52" s="462"/>
      <c r="AP52" s="462"/>
      <c r="AQ52" s="462"/>
      <c r="AR52" s="462"/>
      <c r="AS52" s="463"/>
      <c r="AT52" s="381"/>
      <c r="AU52" s="382"/>
      <c r="AV52" s="382"/>
      <c r="AW52" s="473"/>
      <c r="AX52" s="217"/>
      <c r="CE52" s="19">
        <v>0.58333333333333404</v>
      </c>
    </row>
    <row r="53" spans="4:83" ht="13.35" customHeight="1" thickBot="1">
      <c r="D53" s="353" t="s">
        <v>1</v>
      </c>
      <c r="E53" s="459"/>
      <c r="F53" s="452"/>
      <c r="G53" s="397" t="s">
        <v>47</v>
      </c>
      <c r="H53" s="397"/>
      <c r="I53" s="369"/>
      <c r="J53" s="376"/>
      <c r="K53" s="377"/>
      <c r="L53" s="381"/>
      <c r="M53" s="382"/>
      <c r="N53" s="382"/>
      <c r="O53" s="383"/>
      <c r="P53" s="381"/>
      <c r="Q53" s="382"/>
      <c r="R53" s="384"/>
      <c r="S53" s="397" t="s">
        <v>47</v>
      </c>
      <c r="T53" s="397"/>
      <c r="U53" s="369"/>
      <c r="V53" s="376"/>
      <c r="W53" s="377"/>
      <c r="X53" s="381"/>
      <c r="Y53" s="382"/>
      <c r="Z53" s="382"/>
      <c r="AA53" s="383"/>
      <c r="AB53" s="381"/>
      <c r="AC53" s="382"/>
      <c r="AD53" s="384"/>
      <c r="AE53" s="452"/>
      <c r="AF53" s="396" t="s">
        <v>47</v>
      </c>
      <c r="AG53" s="397"/>
      <c r="AH53" s="397"/>
      <c r="AI53" s="369"/>
      <c r="AJ53" s="629"/>
      <c r="AK53" s="629"/>
      <c r="AL53" s="630"/>
      <c r="AM53" s="631"/>
      <c r="AN53" s="629"/>
      <c r="AO53" s="629"/>
      <c r="AP53" s="629"/>
      <c r="AQ53" s="629"/>
      <c r="AR53" s="629"/>
      <c r="AS53" s="630"/>
      <c r="AT53" s="632"/>
      <c r="AU53" s="633"/>
      <c r="AV53" s="633"/>
      <c r="AW53" s="634"/>
      <c r="AX53" s="217"/>
      <c r="CE53" s="19">
        <v>0.593750000000001</v>
      </c>
    </row>
    <row r="54" spans="4:83" ht="13.35" customHeight="1" thickTop="1">
      <c r="D54" s="353"/>
      <c r="E54" s="459"/>
      <c r="F54" s="452"/>
      <c r="G54" s="443"/>
      <c r="H54" s="443"/>
      <c r="I54" s="256" t="s">
        <v>46</v>
      </c>
      <c r="J54" s="405"/>
      <c r="K54" s="406"/>
      <c r="L54" s="407"/>
      <c r="M54" s="375"/>
      <c r="N54" s="375"/>
      <c r="O54" s="408"/>
      <c r="P54" s="407"/>
      <c r="Q54" s="375"/>
      <c r="R54" s="409"/>
      <c r="S54" s="443"/>
      <c r="T54" s="443"/>
      <c r="U54" s="256" t="s">
        <v>46</v>
      </c>
      <c r="V54" s="405"/>
      <c r="W54" s="406"/>
      <c r="X54" s="407"/>
      <c r="Y54" s="375"/>
      <c r="Z54" s="375"/>
      <c r="AA54" s="408"/>
      <c r="AB54" s="407"/>
      <c r="AC54" s="375"/>
      <c r="AD54" s="409"/>
      <c r="AE54" s="452"/>
      <c r="AF54" s="442"/>
      <c r="AG54" s="443"/>
      <c r="AH54" s="470" t="s">
        <v>46</v>
      </c>
      <c r="AI54" s="471"/>
      <c r="AJ54" s="476" t="s">
        <v>114</v>
      </c>
      <c r="AK54" s="476"/>
      <c r="AL54" s="477"/>
      <c r="AM54" s="478"/>
      <c r="AN54" s="479"/>
      <c r="AO54" s="479"/>
      <c r="AP54" s="436" t="s">
        <v>155</v>
      </c>
      <c r="AQ54" s="436"/>
      <c r="AR54" s="474"/>
      <c r="AS54" s="475"/>
      <c r="AT54" s="407"/>
      <c r="AU54" s="375"/>
      <c r="AV54" s="375"/>
      <c r="AW54" s="635"/>
      <c r="AX54" s="217"/>
      <c r="CE54" s="19">
        <v>0.60416666666666696</v>
      </c>
    </row>
    <row r="55" spans="4:83" ht="13.35" customHeight="1">
      <c r="D55" s="482" t="s">
        <v>18</v>
      </c>
      <c r="E55" s="483"/>
      <c r="F55" s="452"/>
      <c r="G55" s="397" t="s">
        <v>48</v>
      </c>
      <c r="H55" s="397"/>
      <c r="I55" s="369"/>
      <c r="J55" s="402" t="s">
        <v>49</v>
      </c>
      <c r="K55" s="403"/>
      <c r="L55" s="403"/>
      <c r="M55" s="403"/>
      <c r="N55" s="403"/>
      <c r="O55" s="403"/>
      <c r="P55" s="403"/>
      <c r="Q55" s="403"/>
      <c r="R55" s="404"/>
      <c r="S55" s="397" t="s">
        <v>48</v>
      </c>
      <c r="T55" s="397"/>
      <c r="U55" s="369"/>
      <c r="V55" s="402" t="s">
        <v>49</v>
      </c>
      <c r="W55" s="403"/>
      <c r="X55" s="403"/>
      <c r="Y55" s="403"/>
      <c r="Z55" s="403"/>
      <c r="AA55" s="403"/>
      <c r="AB55" s="403"/>
      <c r="AC55" s="403"/>
      <c r="AD55" s="404"/>
      <c r="AE55" s="452"/>
      <c r="AF55" s="396" t="s">
        <v>48</v>
      </c>
      <c r="AG55" s="397"/>
      <c r="AH55" s="397"/>
      <c r="AI55" s="369"/>
      <c r="AJ55" s="480" t="s">
        <v>49</v>
      </c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1"/>
      <c r="AX55" s="17"/>
      <c r="CE55" s="19">
        <v>0.61458333333333404</v>
      </c>
    </row>
    <row r="56" spans="4:83" ht="13.35" customHeight="1">
      <c r="D56" s="493" t="str">
        <f>IF(B29-B27&gt;1,B27+2,"")</f>
        <v/>
      </c>
      <c r="E56" s="494"/>
      <c r="F56" s="452"/>
      <c r="G56" s="443"/>
      <c r="H56" s="443"/>
      <c r="I56" s="256" t="s">
        <v>46</v>
      </c>
      <c r="J56" s="376"/>
      <c r="K56" s="377"/>
      <c r="L56" s="381"/>
      <c r="M56" s="382"/>
      <c r="N56" s="382"/>
      <c r="O56" s="383"/>
      <c r="P56" s="381"/>
      <c r="Q56" s="382"/>
      <c r="R56" s="384"/>
      <c r="S56" s="443"/>
      <c r="T56" s="443"/>
      <c r="U56" s="256" t="s">
        <v>46</v>
      </c>
      <c r="V56" s="376"/>
      <c r="W56" s="377"/>
      <c r="X56" s="381"/>
      <c r="Y56" s="382"/>
      <c r="Z56" s="382"/>
      <c r="AA56" s="383"/>
      <c r="AB56" s="381"/>
      <c r="AC56" s="382"/>
      <c r="AD56" s="384"/>
      <c r="AE56" s="452"/>
      <c r="AF56" s="442"/>
      <c r="AG56" s="443"/>
      <c r="AH56" s="470" t="s">
        <v>46</v>
      </c>
      <c r="AI56" s="471"/>
      <c r="AJ56" s="462"/>
      <c r="AK56" s="462"/>
      <c r="AL56" s="463"/>
      <c r="AM56" s="464"/>
      <c r="AN56" s="465"/>
      <c r="AO56" s="465"/>
      <c r="AP56" s="465"/>
      <c r="AQ56" s="465"/>
      <c r="AR56" s="465"/>
      <c r="AS56" s="466"/>
      <c r="AT56" s="467"/>
      <c r="AU56" s="468"/>
      <c r="AV56" s="468"/>
      <c r="AW56" s="469"/>
      <c r="AX56" s="217"/>
      <c r="CE56" s="19">
        <v>0.625000000000001</v>
      </c>
    </row>
    <row r="57" spans="4:83" ht="13.35" customHeight="1">
      <c r="D57" s="493"/>
      <c r="E57" s="494"/>
      <c r="F57" s="452"/>
      <c r="G57" s="420" t="s">
        <v>364</v>
      </c>
      <c r="H57" s="420"/>
      <c r="I57" s="421"/>
      <c r="J57" s="376"/>
      <c r="K57" s="377"/>
      <c r="L57" s="381"/>
      <c r="M57" s="382"/>
      <c r="N57" s="382"/>
      <c r="O57" s="383"/>
      <c r="P57" s="381"/>
      <c r="Q57" s="382"/>
      <c r="R57" s="384"/>
      <c r="S57" s="420" t="s">
        <v>364</v>
      </c>
      <c r="T57" s="420"/>
      <c r="U57" s="421"/>
      <c r="V57" s="376"/>
      <c r="W57" s="377"/>
      <c r="X57" s="381"/>
      <c r="Y57" s="382"/>
      <c r="Z57" s="382"/>
      <c r="AA57" s="383"/>
      <c r="AB57" s="381"/>
      <c r="AC57" s="382"/>
      <c r="AD57" s="384"/>
      <c r="AE57" s="452"/>
      <c r="AF57" s="440" t="s">
        <v>364</v>
      </c>
      <c r="AG57" s="420"/>
      <c r="AH57" s="420"/>
      <c r="AI57" s="421"/>
      <c r="AJ57" s="462"/>
      <c r="AK57" s="462"/>
      <c r="AL57" s="463"/>
      <c r="AM57" s="472"/>
      <c r="AN57" s="462"/>
      <c r="AO57" s="462"/>
      <c r="AP57" s="462"/>
      <c r="AQ57" s="462"/>
      <c r="AR57" s="462"/>
      <c r="AS57" s="463"/>
      <c r="AT57" s="381"/>
      <c r="AU57" s="382"/>
      <c r="AV57" s="382"/>
      <c r="AW57" s="473"/>
      <c r="AX57" s="217"/>
      <c r="CE57" s="19">
        <v>0.63541666666666696</v>
      </c>
    </row>
    <row r="58" spans="4:83" ht="13.35" customHeight="1">
      <c r="D58" s="570" t="s">
        <v>19</v>
      </c>
      <c r="E58" s="571"/>
      <c r="F58" s="453"/>
      <c r="G58" s="416" t="s">
        <v>345</v>
      </c>
      <c r="H58" s="416"/>
      <c r="I58" s="417"/>
      <c r="J58" s="418"/>
      <c r="K58" s="419"/>
      <c r="L58" s="410"/>
      <c r="M58" s="411"/>
      <c r="N58" s="411"/>
      <c r="O58" s="412"/>
      <c r="P58" s="410"/>
      <c r="Q58" s="411"/>
      <c r="R58" s="413"/>
      <c r="S58" s="416" t="s">
        <v>345</v>
      </c>
      <c r="T58" s="416"/>
      <c r="U58" s="417"/>
      <c r="V58" s="418"/>
      <c r="W58" s="419"/>
      <c r="X58" s="410"/>
      <c r="Y58" s="411"/>
      <c r="Z58" s="411"/>
      <c r="AA58" s="412"/>
      <c r="AB58" s="410"/>
      <c r="AC58" s="411"/>
      <c r="AD58" s="413"/>
      <c r="AE58" s="453"/>
      <c r="AF58" s="441" t="s">
        <v>345</v>
      </c>
      <c r="AG58" s="416"/>
      <c r="AH58" s="416"/>
      <c r="AI58" s="417"/>
      <c r="AJ58" s="627"/>
      <c r="AK58" s="627"/>
      <c r="AL58" s="628"/>
      <c r="AM58" s="626"/>
      <c r="AN58" s="627"/>
      <c r="AO58" s="627"/>
      <c r="AP58" s="627"/>
      <c r="AQ58" s="627"/>
      <c r="AR58" s="627"/>
      <c r="AS58" s="628"/>
      <c r="AT58" s="410"/>
      <c r="AU58" s="411"/>
      <c r="AV58" s="411"/>
      <c r="AW58" s="642"/>
      <c r="AX58" s="217"/>
      <c r="CE58" s="19">
        <v>0.64583333333333404</v>
      </c>
    </row>
    <row r="59" spans="4:83" ht="13.35" customHeight="1">
      <c r="D59" s="572" t="s">
        <v>59</v>
      </c>
      <c r="E59" s="573"/>
      <c r="F59" s="573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484"/>
      <c r="AR59" s="484"/>
      <c r="AS59" s="484"/>
      <c r="AT59" s="484"/>
      <c r="AU59" s="484"/>
      <c r="AV59" s="484"/>
      <c r="AW59" s="485"/>
      <c r="AX59" s="217"/>
      <c r="CE59" s="19">
        <v>0.656250000000001</v>
      </c>
    </row>
    <row r="60" spans="4:83" ht="13.35" customHeight="1">
      <c r="D60" s="486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8"/>
      <c r="AX60" s="217"/>
      <c r="CE60" s="19">
        <v>0.66666666666666696</v>
      </c>
    </row>
    <row r="61" spans="4:83" ht="13.35" customHeight="1">
      <c r="D61" s="486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8"/>
      <c r="AX61" s="217"/>
      <c r="CE61" s="19">
        <v>0.67708333333333404</v>
      </c>
    </row>
    <row r="62" spans="4:83" ht="13.35" customHeight="1">
      <c r="D62" s="564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6"/>
      <c r="AX62" s="217"/>
      <c r="CE62" s="19">
        <v>0.687500000000001</v>
      </c>
    </row>
    <row r="63" spans="4:83" ht="13.35" customHeight="1">
      <c r="D63" s="567" t="s">
        <v>65</v>
      </c>
      <c r="E63" s="523" t="s">
        <v>62</v>
      </c>
      <c r="F63" s="522"/>
      <c r="G63" s="521" t="s">
        <v>63</v>
      </c>
      <c r="H63" s="524"/>
      <c r="I63" s="522"/>
      <c r="J63" s="521" t="s">
        <v>60</v>
      </c>
      <c r="K63" s="524"/>
      <c r="L63" s="524"/>
      <c r="M63" s="522"/>
      <c r="N63" s="521" t="s">
        <v>61</v>
      </c>
      <c r="O63" s="522"/>
      <c r="P63" s="523" t="s">
        <v>64</v>
      </c>
      <c r="Q63" s="524"/>
      <c r="R63" s="524"/>
      <c r="S63" s="524"/>
      <c r="T63" s="524"/>
      <c r="U63" s="524"/>
      <c r="V63" s="518" t="s">
        <v>69</v>
      </c>
      <c r="W63" s="521" t="s">
        <v>62</v>
      </c>
      <c r="X63" s="522"/>
      <c r="Y63" s="523" t="s">
        <v>63</v>
      </c>
      <c r="Z63" s="524"/>
      <c r="AA63" s="522"/>
      <c r="AB63" s="523" t="s">
        <v>60</v>
      </c>
      <c r="AC63" s="524"/>
      <c r="AD63" s="524"/>
      <c r="AE63" s="522"/>
      <c r="AF63" s="525" t="s">
        <v>66</v>
      </c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7"/>
      <c r="AX63" s="202"/>
      <c r="CE63" s="19">
        <v>0.69791666666666696</v>
      </c>
    </row>
    <row r="64" spans="4:83" ht="13.35" customHeight="1">
      <c r="D64" s="568"/>
      <c r="E64" s="489"/>
      <c r="F64" s="490"/>
      <c r="G64" s="497"/>
      <c r="H64" s="498"/>
      <c r="I64" s="499"/>
      <c r="J64" s="503"/>
      <c r="K64" s="504"/>
      <c r="L64" s="504"/>
      <c r="M64" s="505"/>
      <c r="N64" s="509"/>
      <c r="O64" s="510"/>
      <c r="P64" s="503"/>
      <c r="Q64" s="504"/>
      <c r="R64" s="504"/>
      <c r="S64" s="504"/>
      <c r="T64" s="504"/>
      <c r="U64" s="504"/>
      <c r="V64" s="519"/>
      <c r="W64" s="536"/>
      <c r="X64" s="537"/>
      <c r="Y64" s="538"/>
      <c r="Z64" s="539"/>
      <c r="AA64" s="540"/>
      <c r="AB64" s="548"/>
      <c r="AC64" s="549"/>
      <c r="AD64" s="549"/>
      <c r="AE64" s="550"/>
      <c r="AF64" s="39"/>
      <c r="AG64" s="517" t="s">
        <v>68</v>
      </c>
      <c r="AH64" s="517"/>
      <c r="AI64" s="517"/>
      <c r="AJ64" s="214"/>
      <c r="AK64" s="42"/>
      <c r="AL64" s="542" t="s">
        <v>67</v>
      </c>
      <c r="AM64" s="542"/>
      <c r="AN64" s="552"/>
      <c r="AO64" s="561"/>
      <c r="AP64" s="558"/>
      <c r="AQ64" s="558" t="s">
        <v>68</v>
      </c>
      <c r="AR64" s="558"/>
      <c r="AS64" s="558"/>
      <c r="AT64" s="218"/>
      <c r="AU64" s="42"/>
      <c r="AV64" s="542" t="s">
        <v>67</v>
      </c>
      <c r="AW64" s="543"/>
      <c r="AX64" s="203"/>
      <c r="CE64" s="19">
        <v>0.70833333333333404</v>
      </c>
    </row>
    <row r="65" spans="4:83" ht="13.35" customHeight="1">
      <c r="D65" s="568"/>
      <c r="E65" s="491"/>
      <c r="F65" s="492"/>
      <c r="G65" s="528"/>
      <c r="H65" s="529"/>
      <c r="I65" s="530"/>
      <c r="J65" s="531"/>
      <c r="K65" s="532"/>
      <c r="L65" s="532"/>
      <c r="M65" s="533"/>
      <c r="N65" s="534"/>
      <c r="O65" s="535"/>
      <c r="P65" s="531"/>
      <c r="Q65" s="532"/>
      <c r="R65" s="532"/>
      <c r="S65" s="532"/>
      <c r="T65" s="532"/>
      <c r="U65" s="532"/>
      <c r="V65" s="519"/>
      <c r="W65" s="491"/>
      <c r="X65" s="492"/>
      <c r="Y65" s="541"/>
      <c r="Z65" s="529"/>
      <c r="AA65" s="530"/>
      <c r="AB65" s="551"/>
      <c r="AC65" s="532"/>
      <c r="AD65" s="532"/>
      <c r="AE65" s="533"/>
      <c r="AF65" s="40"/>
      <c r="AG65" s="553" t="s">
        <v>68</v>
      </c>
      <c r="AH65" s="553"/>
      <c r="AI65" s="553"/>
      <c r="AJ65" s="216"/>
      <c r="AK65" s="43"/>
      <c r="AL65" s="554" t="s">
        <v>67</v>
      </c>
      <c r="AM65" s="554"/>
      <c r="AN65" s="555"/>
      <c r="AO65" s="562"/>
      <c r="AP65" s="559"/>
      <c r="AQ65" s="559" t="s">
        <v>68</v>
      </c>
      <c r="AR65" s="559"/>
      <c r="AS65" s="559"/>
      <c r="AT65" s="219"/>
      <c r="AU65" s="43"/>
      <c r="AV65" s="554" t="s">
        <v>67</v>
      </c>
      <c r="AW65" s="556"/>
      <c r="AX65" s="203"/>
      <c r="CE65" s="19">
        <v>0.718750000000001</v>
      </c>
    </row>
    <row r="66" spans="4:83" ht="13.35" customHeight="1">
      <c r="D66" s="568"/>
      <c r="E66" s="489"/>
      <c r="F66" s="490"/>
      <c r="G66" s="497"/>
      <c r="H66" s="498"/>
      <c r="I66" s="499"/>
      <c r="J66" s="503"/>
      <c r="K66" s="504"/>
      <c r="L66" s="504"/>
      <c r="M66" s="505"/>
      <c r="N66" s="509"/>
      <c r="O66" s="510"/>
      <c r="P66" s="503"/>
      <c r="Q66" s="504"/>
      <c r="R66" s="504"/>
      <c r="S66" s="504"/>
      <c r="T66" s="504"/>
      <c r="U66" s="504"/>
      <c r="V66" s="519"/>
      <c r="W66" s="489"/>
      <c r="X66" s="490"/>
      <c r="Y66" s="513"/>
      <c r="Z66" s="498"/>
      <c r="AA66" s="499"/>
      <c r="AB66" s="515"/>
      <c r="AC66" s="504"/>
      <c r="AD66" s="504"/>
      <c r="AE66" s="505"/>
      <c r="AF66" s="39"/>
      <c r="AG66" s="517" t="s">
        <v>68</v>
      </c>
      <c r="AH66" s="517"/>
      <c r="AI66" s="517"/>
      <c r="AJ66" s="214"/>
      <c r="AK66" s="42"/>
      <c r="AL66" s="542" t="s">
        <v>67</v>
      </c>
      <c r="AM66" s="542"/>
      <c r="AN66" s="552"/>
      <c r="AO66" s="561"/>
      <c r="AP66" s="558"/>
      <c r="AQ66" s="558" t="s">
        <v>68</v>
      </c>
      <c r="AR66" s="558"/>
      <c r="AS66" s="558"/>
      <c r="AT66" s="218"/>
      <c r="AU66" s="42"/>
      <c r="AV66" s="542" t="s">
        <v>67</v>
      </c>
      <c r="AW66" s="543"/>
      <c r="AX66" s="203"/>
      <c r="CE66" s="19">
        <v>0.72916666666666796</v>
      </c>
    </row>
    <row r="67" spans="4:83" ht="13.35" customHeight="1" thickBot="1">
      <c r="D67" s="569"/>
      <c r="E67" s="495"/>
      <c r="F67" s="496"/>
      <c r="G67" s="500"/>
      <c r="H67" s="501"/>
      <c r="I67" s="502"/>
      <c r="J67" s="506"/>
      <c r="K67" s="507"/>
      <c r="L67" s="507"/>
      <c r="M67" s="508"/>
      <c r="N67" s="511"/>
      <c r="O67" s="512"/>
      <c r="P67" s="506"/>
      <c r="Q67" s="507"/>
      <c r="R67" s="507"/>
      <c r="S67" s="507"/>
      <c r="T67" s="507"/>
      <c r="U67" s="507"/>
      <c r="V67" s="520"/>
      <c r="W67" s="495"/>
      <c r="X67" s="496"/>
      <c r="Y67" s="514"/>
      <c r="Z67" s="501"/>
      <c r="AA67" s="502"/>
      <c r="AB67" s="516"/>
      <c r="AC67" s="507"/>
      <c r="AD67" s="507"/>
      <c r="AE67" s="508"/>
      <c r="AF67" s="41"/>
      <c r="AG67" s="544" t="s">
        <v>68</v>
      </c>
      <c r="AH67" s="544"/>
      <c r="AI67" s="544"/>
      <c r="AJ67" s="215"/>
      <c r="AK67" s="44"/>
      <c r="AL67" s="545" t="s">
        <v>67</v>
      </c>
      <c r="AM67" s="545"/>
      <c r="AN67" s="546"/>
      <c r="AO67" s="563"/>
      <c r="AP67" s="560"/>
      <c r="AQ67" s="560" t="s">
        <v>68</v>
      </c>
      <c r="AR67" s="560"/>
      <c r="AS67" s="560"/>
      <c r="AT67" s="189"/>
      <c r="AU67" s="44"/>
      <c r="AV67" s="545" t="s">
        <v>67</v>
      </c>
      <c r="AW67" s="547"/>
      <c r="AX67" s="203"/>
      <c r="CE67" s="19">
        <v>0.73958333333333404</v>
      </c>
    </row>
    <row r="68" spans="4:83" ht="13.35" customHeight="1">
      <c r="AF68" s="302"/>
      <c r="AG68" s="302"/>
      <c r="AH68" s="202"/>
      <c r="AX68" s="217"/>
      <c r="CE68" s="19">
        <v>0.750000000000001</v>
      </c>
    </row>
    <row r="69" spans="4:83" ht="13.35" customHeight="1">
      <c r="AF69" s="557"/>
      <c r="AG69" s="557"/>
      <c r="AH69" s="217"/>
      <c r="CE69" s="19">
        <v>0.76041666666666796</v>
      </c>
    </row>
    <row r="70" spans="4:83" ht="13.35" customHeight="1">
      <c r="AF70" s="557"/>
      <c r="AG70" s="557"/>
      <c r="AH70" s="217"/>
      <c r="CE70" s="19">
        <v>0.77083333333333404</v>
      </c>
    </row>
    <row r="71" spans="4:83" ht="13.35" customHeight="1">
      <c r="AF71" s="557"/>
      <c r="AG71" s="557"/>
      <c r="AH71" s="217"/>
      <c r="CE71" s="19">
        <v>0.781250000000001</v>
      </c>
    </row>
    <row r="72" spans="4:83" ht="13.35" customHeight="1">
      <c r="AF72" s="557"/>
      <c r="AG72" s="557"/>
      <c r="AH72" s="217"/>
      <c r="CE72" s="19">
        <v>0.79166666666666796</v>
      </c>
    </row>
    <row r="73" spans="4:83" ht="13.35" customHeight="1">
      <c r="CE73" s="19">
        <v>0.80208333333333404</v>
      </c>
    </row>
    <row r="74" spans="4:83" ht="13.35" customHeight="1">
      <c r="CE74" s="19">
        <v>0.812500000000001</v>
      </c>
    </row>
    <row r="75" spans="4:83" ht="13.35" customHeight="1">
      <c r="CE75" s="19">
        <v>0.82291666666666796</v>
      </c>
    </row>
    <row r="76" spans="4:83" ht="13.35" customHeight="1">
      <c r="CE76" s="19">
        <v>0.83333333333333404</v>
      </c>
    </row>
    <row r="77" spans="4:83" ht="13.35" customHeight="1">
      <c r="CE77" s="19">
        <v>0.843750000000001</v>
      </c>
    </row>
    <row r="78" spans="4:83" ht="13.35" customHeight="1">
      <c r="CE78" s="19">
        <v>0.85416666666666796</v>
      </c>
    </row>
    <row r="79" spans="4:83" ht="13.35" customHeight="1">
      <c r="CE79" s="19">
        <v>0.86458333333333404</v>
      </c>
    </row>
    <row r="80" spans="4:83" ht="13.35" customHeight="1">
      <c r="CE80" s="19">
        <v>0.875000000000001</v>
      </c>
    </row>
    <row r="81" spans="83:83" ht="13.35" customHeight="1">
      <c r="CE81" s="19">
        <v>0.88541666666666796</v>
      </c>
    </row>
    <row r="82" spans="83:83" ht="13.35" customHeight="1">
      <c r="CE82" s="19">
        <v>0.89583333333333404</v>
      </c>
    </row>
    <row r="83" spans="83:83" ht="13.35" customHeight="1">
      <c r="CE83" s="19">
        <v>0.906250000000001</v>
      </c>
    </row>
    <row r="84" spans="83:83" ht="13.35" customHeight="1">
      <c r="CE84" s="19">
        <v>0.91666666666666796</v>
      </c>
    </row>
  </sheetData>
  <mergeCells count="650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O16:R16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17:A18"/>
    <mergeCell ref="B17:B18"/>
    <mergeCell ref="D22:AW22"/>
    <mergeCell ref="AJ17:AK17"/>
    <mergeCell ref="AM17:AO17"/>
    <mergeCell ref="AP17:AQ17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25:A26"/>
    <mergeCell ref="B25:B26"/>
    <mergeCell ref="D25:E26"/>
    <mergeCell ref="G25:I25"/>
    <mergeCell ref="J25:K25"/>
    <mergeCell ref="L25:O25"/>
    <mergeCell ref="A27:A28"/>
    <mergeCell ref="B27:B28"/>
    <mergeCell ref="D27:E28"/>
    <mergeCell ref="G27:I27"/>
    <mergeCell ref="J27:K27"/>
    <mergeCell ref="L27:O27"/>
    <mergeCell ref="G28:H28"/>
    <mergeCell ref="J28:K28"/>
    <mergeCell ref="L28:O28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AF24:AI24"/>
    <mergeCell ref="AJ24:AL24"/>
    <mergeCell ref="AM24:AS24"/>
    <mergeCell ref="AT24:AW24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B26:AD26"/>
    <mergeCell ref="AF26:AG26"/>
    <mergeCell ref="AH26:AI26"/>
    <mergeCell ref="P28:R28"/>
    <mergeCell ref="S28:T28"/>
    <mergeCell ref="V28:W28"/>
    <mergeCell ref="X28:AA28"/>
    <mergeCell ref="P27:R27"/>
    <mergeCell ref="S27:U27"/>
    <mergeCell ref="V27:W27"/>
    <mergeCell ref="X27:AA27"/>
    <mergeCell ref="AB28:AD28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AB27:AD27"/>
    <mergeCell ref="AF27:AI27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G29:I29"/>
    <mergeCell ref="J29:K29"/>
    <mergeCell ref="L29:O29"/>
    <mergeCell ref="AR30:AS30"/>
    <mergeCell ref="AT30:AW30"/>
    <mergeCell ref="AJ30:AL30"/>
    <mergeCell ref="AM30:AO30"/>
    <mergeCell ref="AP30:AQ30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29:A30"/>
    <mergeCell ref="B29:B30"/>
    <mergeCell ref="D29:E30"/>
    <mergeCell ref="AH32:AI32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M32:AS32"/>
    <mergeCell ref="AT32:AW32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G37:I37"/>
    <mergeCell ref="J37:K37"/>
    <mergeCell ref="L37:O37"/>
    <mergeCell ref="P37:R37"/>
    <mergeCell ref="S37:U37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S39:U39"/>
    <mergeCell ref="D37:E38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G45:I45"/>
    <mergeCell ref="J45:K45"/>
    <mergeCell ref="L45:O45"/>
    <mergeCell ref="P45:R45"/>
    <mergeCell ref="S45:U45"/>
    <mergeCell ref="V45:W45"/>
    <mergeCell ref="AJ43:AW43"/>
    <mergeCell ref="AJ45:AL45"/>
    <mergeCell ref="AM45:AS45"/>
    <mergeCell ref="AT45:AW45"/>
    <mergeCell ref="AJ44:AL44"/>
    <mergeCell ref="AM44:AS44"/>
    <mergeCell ref="AT44:AW44"/>
    <mergeCell ref="AH44:AI44"/>
    <mergeCell ref="D43:E43"/>
    <mergeCell ref="G43:I43"/>
    <mergeCell ref="J43:R43"/>
    <mergeCell ref="S43:U43"/>
    <mergeCell ref="V43:AD43"/>
    <mergeCell ref="AF43:AI43"/>
    <mergeCell ref="X45:AA45"/>
    <mergeCell ref="AB45:AD45"/>
    <mergeCell ref="AF45:AI45"/>
    <mergeCell ref="AF44:AG44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8:AA48"/>
    <mergeCell ref="AB48:AD48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G49:I49"/>
    <mergeCell ref="J49:K49"/>
    <mergeCell ref="L49:O49"/>
    <mergeCell ref="P49:R49"/>
    <mergeCell ref="S49:U49"/>
    <mergeCell ref="AH50:AI50"/>
    <mergeCell ref="AJ50:AL50"/>
    <mergeCell ref="AM50:AS50"/>
    <mergeCell ref="AT50:AW50"/>
    <mergeCell ref="D51:E52"/>
    <mergeCell ref="G51:I51"/>
    <mergeCell ref="J51:K51"/>
    <mergeCell ref="L51:O51"/>
    <mergeCell ref="P51:R51"/>
    <mergeCell ref="S51:U51"/>
    <mergeCell ref="D49:E50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G57:I57"/>
    <mergeCell ref="J57:K57"/>
    <mergeCell ref="L57:O57"/>
    <mergeCell ref="P57:R57"/>
    <mergeCell ref="S57:U57"/>
    <mergeCell ref="V57:W57"/>
    <mergeCell ref="AJ55:AW55"/>
    <mergeCell ref="AJ57:AL57"/>
    <mergeCell ref="AM57:AS57"/>
    <mergeCell ref="AT57:AW57"/>
    <mergeCell ref="AJ56:AL56"/>
    <mergeCell ref="AM56:AS56"/>
    <mergeCell ref="AT56:AW56"/>
    <mergeCell ref="AH56:AI56"/>
    <mergeCell ref="D55:E55"/>
    <mergeCell ref="G55:I55"/>
    <mergeCell ref="J55:R55"/>
    <mergeCell ref="S55:U55"/>
    <mergeCell ref="V55:AD55"/>
    <mergeCell ref="AF55:AI55"/>
    <mergeCell ref="X57:AA57"/>
    <mergeCell ref="AB57:AD57"/>
    <mergeCell ref="AF57:AI57"/>
    <mergeCell ref="AF56:AG56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P66:U67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V63:V67"/>
    <mergeCell ref="W63:X63"/>
    <mergeCell ref="Y63:AA63"/>
    <mergeCell ref="AB63:AE63"/>
    <mergeCell ref="AF63:AW63"/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  <mergeCell ref="W66:X67"/>
    <mergeCell ref="Y66:AA67"/>
    <mergeCell ref="AB66:AE67"/>
    <mergeCell ref="AG66:AI66"/>
    <mergeCell ref="AL66:AN66"/>
    <mergeCell ref="AQ64:AS64"/>
    <mergeCell ref="AV64:AW64"/>
    <mergeCell ref="AG65:AI65"/>
  </mergeCells>
  <phoneticPr fontId="1"/>
  <conditionalFormatting sqref="D23:E24 D27:E28 D32:E33">
    <cfRule type="cellIs" dxfId="13" priority="19" operator="equal">
      <formula>0</formula>
    </cfRule>
  </conditionalFormatting>
  <conditionalFormatting sqref="D35:E36 D44:E45">
    <cfRule type="cellIs" dxfId="12" priority="18" operator="equal">
      <formula>1</formula>
    </cfRule>
  </conditionalFormatting>
  <conditionalFormatting sqref="G4:W9 H10:M10 J11:W12 AA11:AT12 AA8:AW9 Q10:AW10 AK4:AM7 AV4:AV7 AU3:AV3 AO3:AR7 AI3:AM3 AE4:AG7">
    <cfRule type="cellIs" dxfId="11" priority="17" operator="equal">
      <formula>0</formula>
    </cfRule>
  </conditionalFormatting>
  <conditionalFormatting sqref="D39:E40">
    <cfRule type="cellIs" dxfId="10" priority="16" operator="equal">
      <formula>0</formula>
    </cfRule>
  </conditionalFormatting>
  <conditionalFormatting sqref="D51:E52">
    <cfRule type="cellIs" dxfId="9" priority="14" operator="equal">
      <formula>0</formula>
    </cfRule>
  </conditionalFormatting>
  <conditionalFormatting sqref="S14:V20">
    <cfRule type="cellIs" dxfId="8" priority="1" operator="equal">
      <formula>0</formula>
    </cfRule>
  </conditionalFormatting>
  <dataValidations count="10">
    <dataValidation type="list" allowBlank="1" showInputMessage="1" showErrorMessage="1" sqref="J21:L21 T21:V21" xr:uid="{00000000-0002-0000-0200-000000000000}">
      <formula1>$CE$13:$CE$15</formula1>
    </dataValidation>
    <dataValidation type="list" allowBlank="1" showInputMessage="1" showErrorMessage="1" sqref="AM42 AR30:AS30 AM30 AR42:AS42 AR54:AS54 AM54" xr:uid="{00000000-0002-0000-0200-000001000000}">
      <formula1>$CF$20:$CF$42</formula1>
    </dataValidation>
    <dataValidation type="list" allowBlank="1" showInputMessage="1" showErrorMessage="1" sqref="V25:W30 V32:W34 V37:W42 V49:W54 V56:W58" xr:uid="{00000000-0002-0000-0200-000002000000}">
      <formula1>$CE$42:$CE$70</formula1>
    </dataValidation>
    <dataValidation type="list" allowBlank="1" showInputMessage="1" showErrorMessage="1" sqref="AB64:AE67" xr:uid="{00000000-0002-0000-0200-000003000000}">
      <formula1>$CD$24:$CD$33</formula1>
    </dataValidation>
    <dataValidation type="list" allowBlank="1" showInputMessage="1" showErrorMessage="1" sqref="J64:M67" xr:uid="{00000000-0002-0000-0200-000004000000}">
      <formula1>$CD$20:$CD$22</formula1>
    </dataValidation>
    <dataValidation type="list" allowBlank="1" showInputMessage="1" showErrorMessage="1" sqref="AJ37:AJ41 AJ25:AJ29 AJ32:AJ34 AJ44:AJ46 AJ49:AJ53 AJ56:AJ58" xr:uid="{00000000-0002-0000-0200-000005000000}">
      <formula1>$CE$64:$CE$84</formula1>
    </dataValidation>
    <dataValidation type="list" allowBlank="1" showInputMessage="1" showErrorMessage="1" sqref="J25:K30 J56:K58 V44:W46 J32:K34 J44:K46 J49:K54 J37:K42" xr:uid="{00000000-0002-0000-0200-000006000000}">
      <formula1>$CE$20:$CE$48</formula1>
    </dataValidation>
    <dataValidation type="list" allowBlank="1" showInputMessage="1" showErrorMessage="1" sqref="G34:I34 G46:I46 G58:I58" xr:uid="{00000000-0002-0000-0200-000007000000}">
      <formula1>"給茶（無料）,給茶なし"</formula1>
    </dataValidation>
    <dataValidation type="list" allowBlank="1" showInputMessage="1" showErrorMessage="1" sqref="G33:I33 G45:I45 G57:I57 S45:U45 S33:U33 S57:U57 AF33:AI33 AF45:AI45 AF57:AI57" xr:uid="{00000000-0002-0000-0200-000008000000}">
      <formula1>"弁当,野炊,弁当・野炊なし"</formula1>
    </dataValidation>
    <dataValidation type="list" allowBlank="1" showInputMessage="1" showErrorMessage="1" sqref="S34:U34 S46:U46 S58:U58 AF34:AI34 AF46:AI46 AF58:AI58" xr:uid="{00000000-0002-0000-0200-000009000000}">
      <formula1>"給茶なし,給茶（有料）"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ignoredErrors>
    <ignoredError sqref="AD13:AW1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J201"/>
  <sheetViews>
    <sheetView showGridLines="0" view="pageBreakPreview" topLeftCell="C1" zoomScaleNormal="100" zoomScaleSheetLayoutView="100" workbookViewId="0">
      <selection activeCell="E1" sqref="E1:AT2"/>
    </sheetView>
  </sheetViews>
  <sheetFormatPr defaultColWidth="9" defaultRowHeight="13.35" customHeight="1"/>
  <cols>
    <col min="1" max="1" width="33.21875" style="45" customWidth="1"/>
    <col min="2" max="2" width="12.88671875" style="45" bestFit="1" customWidth="1"/>
    <col min="3" max="3" width="22.6640625" style="45" customWidth="1"/>
    <col min="4" max="4" width="2.44140625" style="45" hidden="1" customWidth="1"/>
    <col min="5" max="38" width="2.44140625" style="45" customWidth="1"/>
    <col min="39" max="42" width="1.21875" style="45" customWidth="1"/>
    <col min="43" max="46" width="2.44140625" style="45" customWidth="1"/>
    <col min="47" max="48" width="2.44140625" style="45" hidden="1" customWidth="1"/>
    <col min="49" max="91" width="2.44140625" style="45" customWidth="1"/>
    <col min="92" max="16384" width="9" style="45"/>
  </cols>
  <sheetData>
    <row r="1" spans="2:54" ht="13.35" customHeight="1">
      <c r="B1" s="270" t="s">
        <v>150</v>
      </c>
      <c r="C1" s="272">
        <f ca="1">TODAY()</f>
        <v>44748</v>
      </c>
      <c r="E1" s="695" t="s">
        <v>0</v>
      </c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46"/>
      <c r="AX1" s="45" t="s">
        <v>73</v>
      </c>
      <c r="AY1" s="45" t="s">
        <v>79</v>
      </c>
    </row>
    <row r="2" spans="2:54" ht="13.35" customHeight="1">
      <c r="B2" s="271"/>
      <c r="C2" s="272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46"/>
      <c r="AX2" s="45">
        <v>1</v>
      </c>
      <c r="AY2" s="1067" t="s">
        <v>70</v>
      </c>
      <c r="AZ2" s="1067"/>
      <c r="BA2" s="1067"/>
      <c r="BB2" s="45" t="s">
        <v>81</v>
      </c>
    </row>
    <row r="3" spans="2:54" ht="13.35" customHeight="1" thickBot="1">
      <c r="B3" s="696" t="s">
        <v>70</v>
      </c>
      <c r="C3" s="275" t="s">
        <v>285</v>
      </c>
      <c r="AD3" s="698" t="s">
        <v>5</v>
      </c>
      <c r="AE3" s="699"/>
      <c r="AF3" s="700"/>
      <c r="AG3" s="698" t="s">
        <v>4</v>
      </c>
      <c r="AH3" s="699"/>
      <c r="AI3" s="701">
        <f ca="1">C1</f>
        <v>44748</v>
      </c>
      <c r="AJ3" s="701"/>
      <c r="AK3" s="701"/>
      <c r="AL3" s="47" t="s">
        <v>3</v>
      </c>
      <c r="AM3" s="702">
        <f ca="1">C1</f>
        <v>44748</v>
      </c>
      <c r="AN3" s="702"/>
      <c r="AO3" s="702"/>
      <c r="AP3" s="702"/>
      <c r="AQ3" s="47" t="s">
        <v>2</v>
      </c>
      <c r="AR3" s="703">
        <f ca="1">C1</f>
        <v>44748</v>
      </c>
      <c r="AS3" s="703"/>
      <c r="AT3" s="48" t="s">
        <v>1</v>
      </c>
      <c r="AU3" s="49"/>
      <c r="AX3" s="45">
        <v>2</v>
      </c>
      <c r="AY3" s="1067" t="s">
        <v>8</v>
      </c>
      <c r="AZ3" s="1067"/>
      <c r="BA3" s="1067"/>
      <c r="BB3" s="45" t="s">
        <v>82</v>
      </c>
    </row>
    <row r="4" spans="2:54" ht="13.35" customHeight="1">
      <c r="B4" s="697"/>
      <c r="C4" s="276"/>
      <c r="E4" s="722" t="s">
        <v>6</v>
      </c>
      <c r="F4" s="717"/>
      <c r="G4" s="717"/>
      <c r="H4" s="723" t="str">
        <f>C5</f>
        <v>○○シリツ○○ショウガッコウ</v>
      </c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5" t="s">
        <v>17</v>
      </c>
      <c r="Z4" s="717"/>
      <c r="AA4" s="726"/>
      <c r="AB4" s="729" t="s">
        <v>15</v>
      </c>
      <c r="AC4" s="726"/>
      <c r="AD4" s="717" t="s">
        <v>4</v>
      </c>
      <c r="AE4" s="717"/>
      <c r="AF4" s="730">
        <f>C27</f>
        <v>43629</v>
      </c>
      <c r="AG4" s="730"/>
      <c r="AH4" s="730"/>
      <c r="AI4" s="717" t="s">
        <v>3</v>
      </c>
      <c r="AJ4" s="718">
        <f>C27</f>
        <v>43629</v>
      </c>
      <c r="AK4" s="718"/>
      <c r="AL4" s="717" t="s">
        <v>2</v>
      </c>
      <c r="AM4" s="720">
        <f>C27</f>
        <v>43629</v>
      </c>
      <c r="AN4" s="720"/>
      <c r="AO4" s="720"/>
      <c r="AP4" s="720"/>
      <c r="AQ4" s="717" t="s">
        <v>1</v>
      </c>
      <c r="AR4" s="717" t="s">
        <v>18</v>
      </c>
      <c r="AS4" s="704">
        <f>C27</f>
        <v>43629</v>
      </c>
      <c r="AT4" s="706" t="s">
        <v>19</v>
      </c>
      <c r="AU4" s="49"/>
      <c r="AX4" s="45">
        <v>3</v>
      </c>
      <c r="AY4" s="1067" t="s">
        <v>74</v>
      </c>
      <c r="AZ4" s="1067"/>
      <c r="BA4" s="1067"/>
      <c r="BB4" s="45" t="s">
        <v>83</v>
      </c>
    </row>
    <row r="5" spans="2:54" ht="13.35" customHeight="1">
      <c r="B5" s="696" t="s">
        <v>71</v>
      </c>
      <c r="C5" s="272" t="s">
        <v>286</v>
      </c>
      <c r="E5" s="708" t="s">
        <v>7</v>
      </c>
      <c r="F5" s="709"/>
      <c r="G5" s="709"/>
      <c r="H5" s="712" t="str">
        <f>C3</f>
        <v>○○市立○○小学校</v>
      </c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27"/>
      <c r="Z5" s="709"/>
      <c r="AA5" s="728"/>
      <c r="AB5" s="714"/>
      <c r="AC5" s="715"/>
      <c r="AD5" s="709"/>
      <c r="AE5" s="709"/>
      <c r="AF5" s="731"/>
      <c r="AG5" s="731"/>
      <c r="AH5" s="731"/>
      <c r="AI5" s="709"/>
      <c r="AJ5" s="719"/>
      <c r="AK5" s="719"/>
      <c r="AL5" s="709"/>
      <c r="AM5" s="721"/>
      <c r="AN5" s="721"/>
      <c r="AO5" s="721"/>
      <c r="AP5" s="721"/>
      <c r="AQ5" s="709"/>
      <c r="AR5" s="709"/>
      <c r="AS5" s="705"/>
      <c r="AT5" s="707"/>
      <c r="AU5" s="49"/>
      <c r="AX5" s="45">
        <v>4</v>
      </c>
      <c r="AY5" s="1067" t="s">
        <v>75</v>
      </c>
      <c r="AZ5" s="1067"/>
      <c r="BA5" s="1067"/>
      <c r="BB5" s="45" t="s">
        <v>84</v>
      </c>
    </row>
    <row r="6" spans="2:54" ht="13.35" customHeight="1">
      <c r="B6" s="697"/>
      <c r="C6" s="272"/>
      <c r="E6" s="708"/>
      <c r="F6" s="709"/>
      <c r="G6" s="709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27"/>
      <c r="Z6" s="709"/>
      <c r="AA6" s="728"/>
      <c r="AB6" s="698" t="s">
        <v>16</v>
      </c>
      <c r="AC6" s="700"/>
      <c r="AD6" s="699" t="s">
        <v>4</v>
      </c>
      <c r="AE6" s="699"/>
      <c r="AF6" s="701">
        <f>C29</f>
        <v>43630</v>
      </c>
      <c r="AG6" s="701"/>
      <c r="AH6" s="701"/>
      <c r="AI6" s="699" t="s">
        <v>3</v>
      </c>
      <c r="AJ6" s="739">
        <f>C29</f>
        <v>43630</v>
      </c>
      <c r="AK6" s="739"/>
      <c r="AL6" s="699" t="s">
        <v>2</v>
      </c>
      <c r="AM6" s="703">
        <f>C29</f>
        <v>43630</v>
      </c>
      <c r="AN6" s="703"/>
      <c r="AO6" s="703"/>
      <c r="AP6" s="703"/>
      <c r="AQ6" s="699" t="s">
        <v>1</v>
      </c>
      <c r="AR6" s="699" t="s">
        <v>18</v>
      </c>
      <c r="AS6" s="741">
        <f>C29</f>
        <v>43630</v>
      </c>
      <c r="AT6" s="732" t="s">
        <v>19</v>
      </c>
      <c r="AU6" s="49"/>
      <c r="AX6" s="45">
        <v>5</v>
      </c>
      <c r="AY6" s="1067" t="s">
        <v>39</v>
      </c>
      <c r="AZ6" s="1067"/>
      <c r="BA6" s="1067"/>
      <c r="BB6" s="45" t="s">
        <v>85</v>
      </c>
    </row>
    <row r="7" spans="2:54" ht="13.35" customHeight="1">
      <c r="B7" s="696" t="s">
        <v>149</v>
      </c>
      <c r="C7" s="272" t="s">
        <v>288</v>
      </c>
      <c r="E7" s="710"/>
      <c r="F7" s="711"/>
      <c r="G7" s="711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4"/>
      <c r="Z7" s="711"/>
      <c r="AA7" s="715"/>
      <c r="AB7" s="714"/>
      <c r="AC7" s="715"/>
      <c r="AD7" s="711"/>
      <c r="AE7" s="711"/>
      <c r="AF7" s="716"/>
      <c r="AG7" s="716"/>
      <c r="AH7" s="716"/>
      <c r="AI7" s="711"/>
      <c r="AJ7" s="740"/>
      <c r="AK7" s="740"/>
      <c r="AL7" s="711"/>
      <c r="AM7" s="721"/>
      <c r="AN7" s="721"/>
      <c r="AO7" s="721"/>
      <c r="AP7" s="721"/>
      <c r="AQ7" s="711"/>
      <c r="AR7" s="711"/>
      <c r="AS7" s="742"/>
      <c r="AT7" s="733"/>
      <c r="AU7" s="49"/>
      <c r="BB7" s="45" t="s">
        <v>86</v>
      </c>
    </row>
    <row r="8" spans="2:54" ht="13.35" customHeight="1">
      <c r="B8" s="697"/>
      <c r="C8" s="272"/>
      <c r="E8" s="734" t="s">
        <v>6</v>
      </c>
      <c r="F8" s="699"/>
      <c r="G8" s="699"/>
      <c r="H8" s="735" t="str">
        <f>C9</f>
        <v>ムロト　タロウ</v>
      </c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6"/>
      <c r="Y8" s="727" t="s">
        <v>6</v>
      </c>
      <c r="Z8" s="709"/>
      <c r="AA8" s="709"/>
      <c r="AB8" s="737" t="str">
        <f>C13</f>
        <v>コウチ　ハナコ</v>
      </c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8"/>
      <c r="AU8" s="50"/>
    </row>
    <row r="9" spans="2:54" ht="13.35" customHeight="1">
      <c r="B9" s="696" t="s">
        <v>72</v>
      </c>
      <c r="C9" s="275" t="s">
        <v>289</v>
      </c>
      <c r="E9" s="710" t="s">
        <v>8</v>
      </c>
      <c r="F9" s="711"/>
      <c r="G9" s="711"/>
      <c r="H9" s="743" t="str">
        <f>C7</f>
        <v>室戸　太郎</v>
      </c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4"/>
      <c r="Y9" s="714" t="s">
        <v>9</v>
      </c>
      <c r="Z9" s="711"/>
      <c r="AA9" s="711"/>
      <c r="AB9" s="745" t="str">
        <f>C11</f>
        <v>高知　花子</v>
      </c>
      <c r="AC9" s="745"/>
      <c r="AD9" s="745"/>
      <c r="AE9" s="745"/>
      <c r="AF9" s="745"/>
      <c r="AG9" s="745"/>
      <c r="AH9" s="745"/>
      <c r="AI9" s="745"/>
      <c r="AJ9" s="745"/>
      <c r="AK9" s="745"/>
      <c r="AL9" s="745"/>
      <c r="AM9" s="745"/>
      <c r="AN9" s="745"/>
      <c r="AO9" s="745"/>
      <c r="AP9" s="745"/>
      <c r="AQ9" s="745"/>
      <c r="AR9" s="745"/>
      <c r="AS9" s="745"/>
      <c r="AT9" s="746"/>
      <c r="AU9" s="50"/>
      <c r="AX9" s="45" t="s">
        <v>73</v>
      </c>
      <c r="AY9" s="45" t="s">
        <v>78</v>
      </c>
    </row>
    <row r="10" spans="2:54" ht="13.35" customHeight="1">
      <c r="B10" s="697"/>
      <c r="C10" s="276"/>
      <c r="E10" s="747" t="s">
        <v>14</v>
      </c>
      <c r="F10" s="748"/>
      <c r="G10" s="748"/>
      <c r="H10" s="51" t="s">
        <v>10</v>
      </c>
      <c r="I10" s="750" t="str">
        <f>C15</f>
        <v>123-4567</v>
      </c>
      <c r="J10" s="750"/>
      <c r="K10" s="750"/>
      <c r="L10" s="750"/>
      <c r="M10" s="750"/>
      <c r="N10" s="750"/>
      <c r="O10" s="52"/>
      <c r="P10" s="751" t="s">
        <v>166</v>
      </c>
      <c r="Q10" s="751"/>
      <c r="R10" s="751" t="str">
        <f>C17</f>
        <v>○○市立○○町1-1-1</v>
      </c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2"/>
      <c r="AU10" s="53"/>
      <c r="AX10" s="45">
        <v>1</v>
      </c>
      <c r="AY10" s="1067" t="s">
        <v>76</v>
      </c>
      <c r="AZ10" s="1067"/>
      <c r="BA10" s="1067"/>
      <c r="BB10" s="45" t="s">
        <v>87</v>
      </c>
    </row>
    <row r="11" spans="2:54" ht="13.35" customHeight="1">
      <c r="B11" s="696" t="s">
        <v>148</v>
      </c>
      <c r="C11" s="272" t="s">
        <v>290</v>
      </c>
      <c r="E11" s="749"/>
      <c r="F11" s="748"/>
      <c r="G11" s="748"/>
      <c r="H11" s="727" t="s">
        <v>144</v>
      </c>
      <c r="I11" s="709"/>
      <c r="J11" s="709"/>
      <c r="K11" s="753" t="str">
        <f>C19</f>
        <v>088-123-4567</v>
      </c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09" t="s">
        <v>12</v>
      </c>
      <c r="Z11" s="709"/>
      <c r="AA11" s="709"/>
      <c r="AB11" s="753" t="str">
        <f>C21</f>
        <v>088-123-4568</v>
      </c>
      <c r="AC11" s="753"/>
      <c r="AD11" s="753"/>
      <c r="AE11" s="753"/>
      <c r="AF11" s="753"/>
      <c r="AG11" s="753"/>
      <c r="AH11" s="753"/>
      <c r="AI11" s="753"/>
      <c r="AJ11" s="753"/>
      <c r="AK11" s="753"/>
      <c r="AL11" s="753"/>
      <c r="AM11" s="753"/>
      <c r="AN11" s="753"/>
      <c r="AO11" s="753"/>
      <c r="AP11" s="753"/>
      <c r="AQ11" s="753"/>
      <c r="AR11" s="53"/>
      <c r="AS11" s="53"/>
      <c r="AT11" s="54"/>
      <c r="AU11" s="53"/>
      <c r="BB11" s="45" t="s">
        <v>88</v>
      </c>
    </row>
    <row r="12" spans="2:54" ht="12.75" customHeight="1">
      <c r="B12" s="697"/>
      <c r="C12" s="272"/>
      <c r="E12" s="749"/>
      <c r="F12" s="748"/>
      <c r="G12" s="748"/>
      <c r="H12" s="714" t="s">
        <v>11</v>
      </c>
      <c r="I12" s="711"/>
      <c r="J12" s="711"/>
      <c r="K12" s="743" t="str">
        <f>C23</f>
        <v>080-1234-5678</v>
      </c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11" t="s">
        <v>13</v>
      </c>
      <c r="Z12" s="711"/>
      <c r="AA12" s="711"/>
      <c r="AB12" s="743" t="str">
        <f>C25</f>
        <v>kochi-muroto＠kochinet.go.jp</v>
      </c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55"/>
      <c r="AS12" s="55"/>
      <c r="AT12" s="56"/>
      <c r="AU12" s="53"/>
      <c r="AX12" s="45">
        <v>2</v>
      </c>
      <c r="AY12" s="1067" t="s">
        <v>77</v>
      </c>
      <c r="AZ12" s="1067"/>
      <c r="BA12" s="1067"/>
      <c r="BB12" s="45" t="s">
        <v>89</v>
      </c>
    </row>
    <row r="13" spans="2:54" ht="13.35" customHeight="1">
      <c r="B13" s="696" t="s">
        <v>72</v>
      </c>
      <c r="C13" s="272" t="s">
        <v>291</v>
      </c>
      <c r="E13" s="734" t="s">
        <v>39</v>
      </c>
      <c r="F13" s="699"/>
      <c r="G13" s="700"/>
      <c r="H13" s="754" t="s">
        <v>20</v>
      </c>
      <c r="I13" s="748"/>
      <c r="J13" s="748"/>
      <c r="K13" s="748"/>
      <c r="L13" s="748" t="s">
        <v>22</v>
      </c>
      <c r="M13" s="748"/>
      <c r="N13" s="748"/>
      <c r="O13" s="748"/>
      <c r="P13" s="748" t="s">
        <v>23</v>
      </c>
      <c r="Q13" s="748"/>
      <c r="R13" s="748"/>
      <c r="S13" s="748"/>
      <c r="T13" s="748" t="s">
        <v>24</v>
      </c>
      <c r="U13" s="748"/>
      <c r="V13" s="748"/>
      <c r="W13" s="748"/>
      <c r="X13" s="766" t="s">
        <v>25</v>
      </c>
      <c r="Y13" s="767"/>
      <c r="Z13" s="748" t="s">
        <v>27</v>
      </c>
      <c r="AA13" s="748"/>
      <c r="AB13" s="748" t="s">
        <v>29</v>
      </c>
      <c r="AC13" s="748"/>
      <c r="AD13" s="748"/>
      <c r="AE13" s="770">
        <f>IF(C31="有り",AJ4,"")</f>
        <v>43629</v>
      </c>
      <c r="AF13" s="771"/>
      <c r="AG13" s="57" t="s">
        <v>2</v>
      </c>
      <c r="AH13" s="772">
        <f>IF(C31="有り",AM4,"")</f>
        <v>43629</v>
      </c>
      <c r="AI13" s="772"/>
      <c r="AJ13" s="57" t="s">
        <v>1</v>
      </c>
      <c r="AK13" s="47" t="s">
        <v>18</v>
      </c>
      <c r="AL13" s="58">
        <f>IF(C31="有り",AS4,"")</f>
        <v>43629</v>
      </c>
      <c r="AM13" s="58"/>
      <c r="AN13" s="47" t="s">
        <v>19</v>
      </c>
      <c r="AO13" s="759"/>
      <c r="AP13" s="759"/>
      <c r="AQ13" s="59" t="s">
        <v>36</v>
      </c>
      <c r="AR13" s="60"/>
      <c r="AS13" s="760" t="s">
        <v>37</v>
      </c>
      <c r="AT13" s="761"/>
      <c r="AU13" s="61"/>
    </row>
    <row r="14" spans="2:54" ht="13.35" customHeight="1">
      <c r="B14" s="697"/>
      <c r="C14" s="272"/>
      <c r="E14" s="708"/>
      <c r="F14" s="709"/>
      <c r="G14" s="728"/>
      <c r="H14" s="331" t="s">
        <v>317</v>
      </c>
      <c r="I14" s="330"/>
      <c r="J14" s="330"/>
      <c r="K14" s="330"/>
      <c r="L14" s="755"/>
      <c r="M14" s="755"/>
      <c r="N14" s="755"/>
      <c r="O14" s="755"/>
      <c r="P14" s="755"/>
      <c r="Q14" s="755"/>
      <c r="R14" s="755"/>
      <c r="S14" s="755"/>
      <c r="T14" s="762">
        <f>L14+P14</f>
        <v>0</v>
      </c>
      <c r="U14" s="762"/>
      <c r="V14" s="762"/>
      <c r="W14" s="762"/>
      <c r="X14" s="768"/>
      <c r="Y14" s="769"/>
      <c r="Z14" s="748"/>
      <c r="AA14" s="748"/>
      <c r="AB14" s="748" t="s">
        <v>31</v>
      </c>
      <c r="AC14" s="748"/>
      <c r="AD14" s="748"/>
      <c r="AE14" s="763" t="s">
        <v>104</v>
      </c>
      <c r="AF14" s="764"/>
      <c r="AG14" s="764"/>
      <c r="AH14" s="764"/>
      <c r="AI14" s="764"/>
      <c r="AJ14" s="764"/>
      <c r="AK14" s="764"/>
      <c r="AL14" s="764"/>
      <c r="AM14" s="764"/>
      <c r="AN14" s="764"/>
      <c r="AO14" s="764"/>
      <c r="AP14" s="764"/>
      <c r="AQ14" s="764"/>
      <c r="AR14" s="764"/>
      <c r="AS14" s="764"/>
      <c r="AT14" s="765"/>
      <c r="AU14" s="62"/>
      <c r="AX14" s="45" t="s">
        <v>73</v>
      </c>
      <c r="AY14" s="45" t="s">
        <v>80</v>
      </c>
    </row>
    <row r="15" spans="2:54" ht="13.35" customHeight="1">
      <c r="B15" s="696" t="s">
        <v>141</v>
      </c>
      <c r="C15" s="275" t="s">
        <v>292</v>
      </c>
      <c r="E15" s="708"/>
      <c r="F15" s="709"/>
      <c r="G15" s="728"/>
      <c r="H15" s="331" t="s">
        <v>318</v>
      </c>
      <c r="I15" s="330"/>
      <c r="J15" s="330"/>
      <c r="K15" s="330"/>
      <c r="L15" s="755"/>
      <c r="M15" s="755"/>
      <c r="N15" s="755"/>
      <c r="O15" s="755"/>
      <c r="P15" s="755"/>
      <c r="Q15" s="755"/>
      <c r="R15" s="755"/>
      <c r="S15" s="755"/>
      <c r="T15" s="762">
        <f>L15+P15</f>
        <v>0</v>
      </c>
      <c r="U15" s="762"/>
      <c r="V15" s="762"/>
      <c r="W15" s="762"/>
      <c r="X15" s="768"/>
      <c r="Y15" s="769"/>
      <c r="Z15" s="748" t="s">
        <v>28</v>
      </c>
      <c r="AA15" s="748"/>
      <c r="AB15" s="748" t="s">
        <v>29</v>
      </c>
      <c r="AC15" s="748"/>
      <c r="AD15" s="748"/>
      <c r="AE15" s="770">
        <f>IF(C31="有り",AJ6,"")</f>
        <v>43630</v>
      </c>
      <c r="AF15" s="771"/>
      <c r="AG15" s="62" t="s">
        <v>2</v>
      </c>
      <c r="AH15" s="772">
        <f>IF(C31="有り",AM6,"")</f>
        <v>43630</v>
      </c>
      <c r="AI15" s="772"/>
      <c r="AJ15" s="62" t="s">
        <v>1</v>
      </c>
      <c r="AK15" s="49" t="s">
        <v>18</v>
      </c>
      <c r="AL15" s="58">
        <f>IF(C31="有り",AS6,"")</f>
        <v>43630</v>
      </c>
      <c r="AM15" s="63"/>
      <c r="AN15" s="49" t="s">
        <v>19</v>
      </c>
      <c r="AO15" s="759"/>
      <c r="AP15" s="759"/>
      <c r="AQ15" s="64" t="s">
        <v>36</v>
      </c>
      <c r="AR15" s="65"/>
      <c r="AS15" s="760" t="s">
        <v>38</v>
      </c>
      <c r="AT15" s="761"/>
      <c r="AU15" s="61"/>
      <c r="AX15" s="45">
        <v>1</v>
      </c>
      <c r="AY15" s="1067" t="s">
        <v>77</v>
      </c>
      <c r="AZ15" s="1067"/>
      <c r="BA15" s="1067"/>
      <c r="BB15" s="45" t="s">
        <v>90</v>
      </c>
    </row>
    <row r="16" spans="2:54" ht="13.35" customHeight="1">
      <c r="B16" s="697"/>
      <c r="C16" s="276"/>
      <c r="E16" s="708"/>
      <c r="F16" s="709"/>
      <c r="G16" s="728"/>
      <c r="H16" s="331" t="s">
        <v>319</v>
      </c>
      <c r="I16" s="330"/>
      <c r="J16" s="330"/>
      <c r="K16" s="330"/>
      <c r="L16" s="755"/>
      <c r="M16" s="755"/>
      <c r="N16" s="755"/>
      <c r="O16" s="755"/>
      <c r="P16" s="755"/>
      <c r="Q16" s="755"/>
      <c r="R16" s="755"/>
      <c r="S16" s="755"/>
      <c r="T16" s="762">
        <f t="shared" ref="T16:T17" si="0">L16+P16</f>
        <v>0</v>
      </c>
      <c r="U16" s="762"/>
      <c r="V16" s="762"/>
      <c r="W16" s="762"/>
      <c r="X16" s="768"/>
      <c r="Y16" s="769"/>
      <c r="Z16" s="748"/>
      <c r="AA16" s="748"/>
      <c r="AB16" s="748" t="s">
        <v>32</v>
      </c>
      <c r="AC16" s="748"/>
      <c r="AD16" s="748"/>
      <c r="AE16" s="763" t="s">
        <v>104</v>
      </c>
      <c r="AF16" s="764"/>
      <c r="AG16" s="764"/>
      <c r="AH16" s="764"/>
      <c r="AI16" s="764"/>
      <c r="AJ16" s="764"/>
      <c r="AK16" s="764"/>
      <c r="AL16" s="764"/>
      <c r="AM16" s="764"/>
      <c r="AN16" s="764"/>
      <c r="AO16" s="764"/>
      <c r="AP16" s="764"/>
      <c r="AQ16" s="764"/>
      <c r="AR16" s="764"/>
      <c r="AS16" s="764"/>
      <c r="AT16" s="765"/>
      <c r="AU16" s="62"/>
      <c r="BB16" s="45" t="s">
        <v>91</v>
      </c>
    </row>
    <row r="17" spans="2:88" ht="13.35" customHeight="1">
      <c r="B17" s="696" t="s">
        <v>142</v>
      </c>
      <c r="C17" s="272" t="s">
        <v>293</v>
      </c>
      <c r="E17" s="708"/>
      <c r="F17" s="709"/>
      <c r="G17" s="728"/>
      <c r="H17" s="331" t="s">
        <v>320</v>
      </c>
      <c r="I17" s="330"/>
      <c r="J17" s="330"/>
      <c r="K17" s="330"/>
      <c r="L17" s="755"/>
      <c r="M17" s="755"/>
      <c r="N17" s="755"/>
      <c r="O17" s="755"/>
      <c r="P17" s="755"/>
      <c r="Q17" s="755"/>
      <c r="R17" s="755"/>
      <c r="S17" s="755"/>
      <c r="T17" s="762">
        <f t="shared" si="0"/>
        <v>0</v>
      </c>
      <c r="U17" s="762"/>
      <c r="V17" s="762"/>
      <c r="W17" s="762"/>
      <c r="X17" s="768"/>
      <c r="Y17" s="769"/>
      <c r="Z17" s="773" t="s">
        <v>33</v>
      </c>
      <c r="AA17" s="774"/>
      <c r="AB17" s="748" t="s">
        <v>29</v>
      </c>
      <c r="AC17" s="748"/>
      <c r="AD17" s="748"/>
      <c r="AE17" s="779">
        <v>6</v>
      </c>
      <c r="AF17" s="780"/>
      <c r="AG17" s="62" t="s">
        <v>2</v>
      </c>
      <c r="AH17" s="780">
        <v>13</v>
      </c>
      <c r="AI17" s="780"/>
      <c r="AJ17" s="62" t="s">
        <v>1</v>
      </c>
      <c r="AK17" s="49" t="s">
        <v>18</v>
      </c>
      <c r="AL17" s="66" t="s">
        <v>98</v>
      </c>
      <c r="AM17" s="49"/>
      <c r="AN17" s="49" t="s">
        <v>19</v>
      </c>
      <c r="AO17" s="49"/>
      <c r="AP17" s="790" t="s">
        <v>40</v>
      </c>
      <c r="AQ17" s="790"/>
      <c r="AR17" s="790"/>
      <c r="AS17" s="790"/>
      <c r="AT17" s="791"/>
      <c r="AU17" s="67"/>
      <c r="AX17" s="45">
        <v>2</v>
      </c>
      <c r="AY17" s="45" t="s">
        <v>92</v>
      </c>
      <c r="BB17" s="45" t="s">
        <v>93</v>
      </c>
    </row>
    <row r="18" spans="2:88" ht="13.35" customHeight="1">
      <c r="B18" s="697"/>
      <c r="C18" s="272"/>
      <c r="E18" s="708"/>
      <c r="F18" s="709"/>
      <c r="G18" s="728"/>
      <c r="H18" s="331" t="s">
        <v>321</v>
      </c>
      <c r="I18" s="330"/>
      <c r="J18" s="330"/>
      <c r="K18" s="330"/>
      <c r="L18" s="755"/>
      <c r="M18" s="755"/>
      <c r="N18" s="755"/>
      <c r="O18" s="755"/>
      <c r="P18" s="755"/>
      <c r="Q18" s="755"/>
      <c r="R18" s="755"/>
      <c r="S18" s="755"/>
      <c r="T18" s="762">
        <f>L18+P18</f>
        <v>0</v>
      </c>
      <c r="U18" s="762"/>
      <c r="V18" s="762"/>
      <c r="W18" s="762"/>
      <c r="X18" s="792" t="s">
        <v>26</v>
      </c>
      <c r="Y18" s="793"/>
      <c r="Z18" s="775"/>
      <c r="AA18" s="776"/>
      <c r="AB18" s="698" t="s">
        <v>30</v>
      </c>
      <c r="AC18" s="699"/>
      <c r="AD18" s="700"/>
      <c r="AE18" s="799" t="s">
        <v>301</v>
      </c>
      <c r="AF18" s="800"/>
      <c r="AG18" s="800"/>
      <c r="AH18" s="800"/>
      <c r="AI18" s="800"/>
      <c r="AJ18" s="800"/>
      <c r="AK18" s="800"/>
      <c r="AL18" s="800"/>
      <c r="AM18" s="800"/>
      <c r="AN18" s="800"/>
      <c r="AO18" s="800"/>
      <c r="AP18" s="800"/>
      <c r="AQ18" s="800"/>
      <c r="AR18" s="800"/>
      <c r="AS18" s="800"/>
      <c r="AT18" s="801"/>
      <c r="AU18" s="53"/>
      <c r="BB18" s="45" t="s">
        <v>94</v>
      </c>
    </row>
    <row r="19" spans="2:88" ht="13.35" customHeight="1">
      <c r="B19" s="696" t="s">
        <v>143</v>
      </c>
      <c r="C19" s="272" t="s">
        <v>294</v>
      </c>
      <c r="E19" s="708"/>
      <c r="F19" s="709"/>
      <c r="G19" s="728"/>
      <c r="H19" s="365" t="s">
        <v>322</v>
      </c>
      <c r="I19" s="366"/>
      <c r="J19" s="366"/>
      <c r="K19" s="367"/>
      <c r="L19" s="784"/>
      <c r="M19" s="785"/>
      <c r="N19" s="785"/>
      <c r="O19" s="786"/>
      <c r="P19" s="784"/>
      <c r="Q19" s="785"/>
      <c r="R19" s="785"/>
      <c r="S19" s="786"/>
      <c r="T19" s="756"/>
      <c r="U19" s="757"/>
      <c r="V19" s="757"/>
      <c r="W19" s="758"/>
      <c r="X19" s="792"/>
      <c r="Y19" s="793"/>
      <c r="Z19" s="775"/>
      <c r="AA19" s="776"/>
      <c r="AB19" s="727"/>
      <c r="AC19" s="709"/>
      <c r="AD19" s="728"/>
      <c r="AE19" s="802"/>
      <c r="AF19" s="803"/>
      <c r="AG19" s="803"/>
      <c r="AH19" s="803"/>
      <c r="AI19" s="803"/>
      <c r="AJ19" s="803"/>
      <c r="AK19" s="803"/>
      <c r="AL19" s="803"/>
      <c r="AM19" s="803"/>
      <c r="AN19" s="803"/>
      <c r="AO19" s="803"/>
      <c r="AP19" s="803"/>
      <c r="AQ19" s="803"/>
      <c r="AR19" s="803"/>
      <c r="AS19" s="803"/>
      <c r="AT19" s="804"/>
      <c r="AU19" s="53"/>
      <c r="AX19" s="45">
        <v>3</v>
      </c>
      <c r="AY19" s="45" t="s">
        <v>95</v>
      </c>
      <c r="BB19" s="45" t="s">
        <v>153</v>
      </c>
    </row>
    <row r="20" spans="2:88" ht="13.35" customHeight="1">
      <c r="B20" s="697"/>
      <c r="C20" s="272"/>
      <c r="E20" s="710"/>
      <c r="F20" s="711"/>
      <c r="G20" s="715"/>
      <c r="H20" s="363" t="s">
        <v>24</v>
      </c>
      <c r="I20" s="364"/>
      <c r="J20" s="364"/>
      <c r="K20" s="331"/>
      <c r="L20" s="756"/>
      <c r="M20" s="757"/>
      <c r="N20" s="757"/>
      <c r="O20" s="758"/>
      <c r="P20" s="756"/>
      <c r="Q20" s="757"/>
      <c r="R20" s="757"/>
      <c r="S20" s="758"/>
      <c r="T20" s="756"/>
      <c r="U20" s="757"/>
      <c r="V20" s="757"/>
      <c r="W20" s="758"/>
      <c r="X20" s="792"/>
      <c r="Y20" s="793"/>
      <c r="Z20" s="775"/>
      <c r="AA20" s="776"/>
      <c r="AB20" s="727"/>
      <c r="AC20" s="709"/>
      <c r="AD20" s="728"/>
      <c r="AE20" s="802"/>
      <c r="AF20" s="803"/>
      <c r="AG20" s="803"/>
      <c r="AH20" s="803"/>
      <c r="AI20" s="803"/>
      <c r="AJ20" s="803"/>
      <c r="AK20" s="803"/>
      <c r="AL20" s="803"/>
      <c r="AM20" s="803"/>
      <c r="AN20" s="803"/>
      <c r="AO20" s="803"/>
      <c r="AP20" s="803"/>
      <c r="AQ20" s="803"/>
      <c r="AR20" s="803"/>
      <c r="AS20" s="803"/>
      <c r="AT20" s="804"/>
      <c r="AU20" s="53"/>
      <c r="BB20" s="45" t="s">
        <v>96</v>
      </c>
    </row>
    <row r="21" spans="2:88" ht="13.35" customHeight="1" thickBot="1">
      <c r="B21" s="696" t="s">
        <v>145</v>
      </c>
      <c r="C21" s="275" t="s">
        <v>295</v>
      </c>
      <c r="E21" s="828" t="s">
        <v>34</v>
      </c>
      <c r="F21" s="829"/>
      <c r="G21" s="829"/>
      <c r="H21" s="829"/>
      <c r="I21" s="829"/>
      <c r="J21" s="829"/>
      <c r="K21" s="781" t="s">
        <v>355</v>
      </c>
      <c r="L21" s="782"/>
      <c r="M21" s="783"/>
      <c r="N21" s="830" t="s">
        <v>35</v>
      </c>
      <c r="O21" s="830"/>
      <c r="P21" s="830"/>
      <c r="Q21" s="830"/>
      <c r="R21" s="830"/>
      <c r="S21" s="830"/>
      <c r="T21" s="830"/>
      <c r="U21" s="781" t="s">
        <v>356</v>
      </c>
      <c r="V21" s="782"/>
      <c r="W21" s="783"/>
      <c r="X21" s="794"/>
      <c r="Y21" s="795"/>
      <c r="Z21" s="777"/>
      <c r="AA21" s="778"/>
      <c r="AB21" s="796"/>
      <c r="AC21" s="797"/>
      <c r="AD21" s="798"/>
      <c r="AE21" s="805"/>
      <c r="AF21" s="806"/>
      <c r="AG21" s="806"/>
      <c r="AH21" s="806"/>
      <c r="AI21" s="806"/>
      <c r="AJ21" s="806"/>
      <c r="AK21" s="806"/>
      <c r="AL21" s="806"/>
      <c r="AM21" s="806"/>
      <c r="AN21" s="806"/>
      <c r="AO21" s="806"/>
      <c r="AP21" s="806"/>
      <c r="AQ21" s="806"/>
      <c r="AR21" s="806"/>
      <c r="AS21" s="806"/>
      <c r="AT21" s="807"/>
      <c r="AU21" s="53"/>
      <c r="BB21" s="45" t="s">
        <v>154</v>
      </c>
    </row>
    <row r="22" spans="2:88" ht="13.35" customHeight="1" thickTop="1">
      <c r="B22" s="697"/>
      <c r="C22" s="276"/>
      <c r="E22" s="787" t="s">
        <v>358</v>
      </c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9"/>
      <c r="AU22" s="49"/>
      <c r="AX22" s="45">
        <v>4</v>
      </c>
      <c r="AY22" s="45" t="s">
        <v>97</v>
      </c>
    </row>
    <row r="23" spans="2:88" ht="13.35" customHeight="1">
      <c r="B23" s="696" t="s">
        <v>146</v>
      </c>
      <c r="C23" s="272" t="s">
        <v>296</v>
      </c>
      <c r="E23" s="808">
        <f>C27</f>
        <v>43629</v>
      </c>
      <c r="F23" s="809"/>
      <c r="G23" s="812" t="s">
        <v>44</v>
      </c>
      <c r="H23" s="815" t="s">
        <v>52</v>
      </c>
      <c r="I23" s="816"/>
      <c r="J23" s="817"/>
      <c r="K23" s="818" t="s">
        <v>51</v>
      </c>
      <c r="L23" s="819"/>
      <c r="M23" s="819"/>
      <c r="N23" s="819"/>
      <c r="O23" s="819"/>
      <c r="P23" s="819"/>
      <c r="Q23" s="819"/>
      <c r="R23" s="819"/>
      <c r="S23" s="820"/>
      <c r="T23" s="815" t="s">
        <v>54</v>
      </c>
      <c r="U23" s="816"/>
      <c r="V23" s="817"/>
      <c r="W23" s="818" t="s">
        <v>56</v>
      </c>
      <c r="X23" s="819"/>
      <c r="Y23" s="819"/>
      <c r="Z23" s="819"/>
      <c r="AA23" s="819"/>
      <c r="AB23" s="819"/>
      <c r="AC23" s="819"/>
      <c r="AD23" s="819"/>
      <c r="AE23" s="820"/>
      <c r="AF23" s="812" t="s">
        <v>109</v>
      </c>
      <c r="AG23" s="839" t="s">
        <v>55</v>
      </c>
      <c r="AH23" s="816"/>
      <c r="AI23" s="817"/>
      <c r="AJ23" s="818" t="s">
        <v>57</v>
      </c>
      <c r="AK23" s="819"/>
      <c r="AL23" s="819"/>
      <c r="AM23" s="819"/>
      <c r="AN23" s="819"/>
      <c r="AO23" s="819"/>
      <c r="AP23" s="819"/>
      <c r="AQ23" s="819"/>
      <c r="AR23" s="819"/>
      <c r="AS23" s="819"/>
      <c r="AT23" s="840"/>
      <c r="AU23" s="49"/>
      <c r="AW23" s="698">
        <v>6</v>
      </c>
      <c r="AX23" s="700"/>
      <c r="AY23" s="1086" t="s">
        <v>44</v>
      </c>
      <c r="AZ23" s="696" t="s">
        <v>52</v>
      </c>
      <c r="BA23" s="696"/>
      <c r="BB23" s="696"/>
      <c r="BC23" s="1083" t="s">
        <v>51</v>
      </c>
      <c r="BD23" s="1089"/>
      <c r="BE23" s="1089"/>
      <c r="BF23" s="1089"/>
      <c r="BG23" s="1089"/>
      <c r="BH23" s="1089"/>
      <c r="BI23" s="1089"/>
      <c r="BJ23" s="1089"/>
      <c r="BK23" s="754"/>
      <c r="BL23" s="696" t="s">
        <v>54</v>
      </c>
      <c r="BM23" s="696"/>
      <c r="BN23" s="696"/>
      <c r="BO23" s="1083" t="s">
        <v>56</v>
      </c>
      <c r="BP23" s="1089"/>
      <c r="BQ23" s="1089"/>
      <c r="BR23" s="1089"/>
      <c r="BS23" s="1089"/>
      <c r="BT23" s="1089"/>
      <c r="BU23" s="1089"/>
      <c r="BV23" s="1089"/>
      <c r="BW23" s="754"/>
      <c r="BX23" s="1086" t="s">
        <v>109</v>
      </c>
      <c r="BY23" s="696" t="s">
        <v>55</v>
      </c>
      <c r="BZ23" s="696"/>
      <c r="CA23" s="696"/>
      <c r="CB23" s="1083" t="s">
        <v>57</v>
      </c>
      <c r="CC23" s="1089"/>
      <c r="CD23" s="1089"/>
      <c r="CE23" s="1089"/>
      <c r="CF23" s="1089"/>
      <c r="CG23" s="1089"/>
      <c r="CH23" s="1089"/>
      <c r="CI23" s="1089"/>
      <c r="CJ23" s="754"/>
    </row>
    <row r="24" spans="2:88" ht="13.35" customHeight="1">
      <c r="B24" s="697"/>
      <c r="C24" s="272"/>
      <c r="E24" s="810"/>
      <c r="F24" s="811"/>
      <c r="G24" s="813"/>
      <c r="H24" s="841" t="s">
        <v>53</v>
      </c>
      <c r="I24" s="842"/>
      <c r="J24" s="843"/>
      <c r="K24" s="844" t="s">
        <v>41</v>
      </c>
      <c r="L24" s="845"/>
      <c r="M24" s="846" t="s">
        <v>42</v>
      </c>
      <c r="N24" s="847"/>
      <c r="O24" s="847"/>
      <c r="P24" s="848"/>
      <c r="Q24" s="849" t="s">
        <v>43</v>
      </c>
      <c r="R24" s="849"/>
      <c r="S24" s="850"/>
      <c r="T24" s="851" t="s">
        <v>53</v>
      </c>
      <c r="U24" s="852"/>
      <c r="V24" s="853"/>
      <c r="W24" s="844" t="s">
        <v>41</v>
      </c>
      <c r="X24" s="845"/>
      <c r="Y24" s="867" t="s">
        <v>42</v>
      </c>
      <c r="Z24" s="849"/>
      <c r="AA24" s="849"/>
      <c r="AB24" s="849"/>
      <c r="AC24" s="846" t="s">
        <v>43</v>
      </c>
      <c r="AD24" s="847"/>
      <c r="AE24" s="868"/>
      <c r="AF24" s="813"/>
      <c r="AG24" s="844" t="s">
        <v>53</v>
      </c>
      <c r="AH24" s="852"/>
      <c r="AI24" s="853"/>
      <c r="AJ24" s="851" t="s">
        <v>41</v>
      </c>
      <c r="AK24" s="845"/>
      <c r="AL24" s="867" t="s">
        <v>42</v>
      </c>
      <c r="AM24" s="849"/>
      <c r="AN24" s="849"/>
      <c r="AO24" s="849"/>
      <c r="AP24" s="849"/>
      <c r="AQ24" s="849"/>
      <c r="AR24" s="846" t="s">
        <v>43</v>
      </c>
      <c r="AS24" s="847"/>
      <c r="AT24" s="864"/>
      <c r="AU24" s="49"/>
      <c r="AW24" s="727"/>
      <c r="AX24" s="728"/>
      <c r="AY24" s="1087"/>
      <c r="AZ24" s="696" t="s">
        <v>53</v>
      </c>
      <c r="BA24" s="696"/>
      <c r="BB24" s="696"/>
      <c r="BC24" s="748" t="s">
        <v>41</v>
      </c>
      <c r="BD24" s="1083"/>
      <c r="BE24" s="1084" t="s">
        <v>42</v>
      </c>
      <c r="BF24" s="748"/>
      <c r="BG24" s="748"/>
      <c r="BH24" s="748"/>
      <c r="BI24" s="1085"/>
      <c r="BJ24" s="754" t="s">
        <v>43</v>
      </c>
      <c r="BK24" s="748"/>
      <c r="BL24" s="696" t="s">
        <v>53</v>
      </c>
      <c r="BM24" s="696"/>
      <c r="BN24" s="696"/>
      <c r="BO24" s="748" t="s">
        <v>41</v>
      </c>
      <c r="BP24" s="1083"/>
      <c r="BQ24" s="1084" t="s">
        <v>42</v>
      </c>
      <c r="BR24" s="748"/>
      <c r="BS24" s="748"/>
      <c r="BT24" s="748"/>
      <c r="BU24" s="1085"/>
      <c r="BV24" s="754" t="s">
        <v>43</v>
      </c>
      <c r="BW24" s="748"/>
      <c r="BX24" s="1087"/>
      <c r="BY24" s="696" t="s">
        <v>53</v>
      </c>
      <c r="BZ24" s="696"/>
      <c r="CA24" s="696"/>
      <c r="CB24" s="748" t="s">
        <v>41</v>
      </c>
      <c r="CC24" s="1083"/>
      <c r="CD24" s="1084" t="s">
        <v>42</v>
      </c>
      <c r="CE24" s="748"/>
      <c r="CF24" s="748"/>
      <c r="CG24" s="748"/>
      <c r="CH24" s="1085"/>
      <c r="CI24" s="754" t="s">
        <v>43</v>
      </c>
      <c r="CJ24" s="748"/>
    </row>
    <row r="25" spans="2:88" ht="13.35" customHeight="1">
      <c r="B25" s="696" t="s">
        <v>147</v>
      </c>
      <c r="C25" s="831" t="s">
        <v>297</v>
      </c>
      <c r="E25" s="708" t="s">
        <v>2</v>
      </c>
      <c r="F25" s="832"/>
      <c r="G25" s="813"/>
      <c r="H25" s="857" t="s">
        <v>45</v>
      </c>
      <c r="I25" s="857"/>
      <c r="J25" s="858"/>
      <c r="K25" s="865"/>
      <c r="L25" s="866"/>
      <c r="M25" s="824"/>
      <c r="N25" s="825"/>
      <c r="O25" s="825"/>
      <c r="P25" s="826"/>
      <c r="Q25" s="854"/>
      <c r="R25" s="855"/>
      <c r="S25" s="856"/>
      <c r="T25" s="857" t="s">
        <v>45</v>
      </c>
      <c r="U25" s="857"/>
      <c r="V25" s="858"/>
      <c r="W25" s="865">
        <v>0.54166666666666663</v>
      </c>
      <c r="X25" s="866"/>
      <c r="Y25" s="824" t="s">
        <v>121</v>
      </c>
      <c r="Z25" s="825"/>
      <c r="AA25" s="825"/>
      <c r="AB25" s="826"/>
      <c r="AC25" s="854" t="s">
        <v>274</v>
      </c>
      <c r="AD25" s="855"/>
      <c r="AE25" s="856"/>
      <c r="AF25" s="813"/>
      <c r="AG25" s="857" t="s">
        <v>45</v>
      </c>
      <c r="AH25" s="857"/>
      <c r="AI25" s="858"/>
      <c r="AJ25" s="859">
        <v>0.73958333333333337</v>
      </c>
      <c r="AK25" s="823"/>
      <c r="AL25" s="860" t="s">
        <v>55</v>
      </c>
      <c r="AM25" s="861"/>
      <c r="AN25" s="861"/>
      <c r="AO25" s="861"/>
      <c r="AP25" s="861"/>
      <c r="AQ25" s="862"/>
      <c r="AR25" s="860" t="s">
        <v>277</v>
      </c>
      <c r="AS25" s="861"/>
      <c r="AT25" s="863"/>
      <c r="AU25" s="53"/>
      <c r="AW25" s="727" t="s">
        <v>2</v>
      </c>
      <c r="AX25" s="728"/>
      <c r="AY25" s="1087"/>
      <c r="AZ25" s="1090" t="s">
        <v>45</v>
      </c>
      <c r="BA25" s="1091"/>
      <c r="BB25" s="1092"/>
      <c r="BC25" s="1093"/>
      <c r="BD25" s="1094"/>
      <c r="BE25" s="1094"/>
      <c r="BF25" s="1094"/>
      <c r="BG25" s="1094"/>
      <c r="BH25" s="1094"/>
      <c r="BI25" s="1094"/>
      <c r="BJ25" s="1099"/>
      <c r="BK25" s="1100"/>
      <c r="BL25" s="1090" t="s">
        <v>45</v>
      </c>
      <c r="BM25" s="1091"/>
      <c r="BN25" s="1092"/>
      <c r="BO25" s="1101">
        <v>0.54166666666666663</v>
      </c>
      <c r="BP25" s="1094"/>
      <c r="BQ25" s="1094" t="s">
        <v>121</v>
      </c>
      <c r="BR25" s="1094"/>
      <c r="BS25" s="1094"/>
      <c r="BT25" s="1094"/>
      <c r="BU25" s="1094"/>
      <c r="BV25" s="1103" t="s">
        <v>106</v>
      </c>
      <c r="BW25" s="1104"/>
      <c r="BX25" s="1087"/>
      <c r="BY25" s="1090" t="s">
        <v>45</v>
      </c>
      <c r="BZ25" s="1091"/>
      <c r="CA25" s="1092"/>
      <c r="CB25" s="1101">
        <v>0.73958333333333337</v>
      </c>
      <c r="CC25" s="1094"/>
      <c r="CD25" s="1094" t="s">
        <v>55</v>
      </c>
      <c r="CE25" s="1094"/>
      <c r="CF25" s="1094"/>
      <c r="CG25" s="1094"/>
      <c r="CH25" s="1094"/>
      <c r="CI25" s="1099"/>
      <c r="CJ25" s="1100"/>
    </row>
    <row r="26" spans="2:88" ht="13.35" customHeight="1">
      <c r="B26" s="697"/>
      <c r="C26" s="831"/>
      <c r="E26" s="708"/>
      <c r="F26" s="832"/>
      <c r="G26" s="813"/>
      <c r="H26" s="821"/>
      <c r="I26" s="821"/>
      <c r="J26" s="68" t="s">
        <v>46</v>
      </c>
      <c r="K26" s="822">
        <v>0.39583333333333331</v>
      </c>
      <c r="L26" s="823"/>
      <c r="M26" s="824" t="s">
        <v>100</v>
      </c>
      <c r="N26" s="825"/>
      <c r="O26" s="825"/>
      <c r="P26" s="826"/>
      <c r="Q26" s="824" t="s">
        <v>104</v>
      </c>
      <c r="R26" s="825"/>
      <c r="S26" s="827"/>
      <c r="T26" s="871"/>
      <c r="U26" s="821"/>
      <c r="V26" s="68" t="s">
        <v>46</v>
      </c>
      <c r="W26" s="822"/>
      <c r="X26" s="823"/>
      <c r="Y26" s="824"/>
      <c r="Z26" s="825"/>
      <c r="AA26" s="825"/>
      <c r="AB26" s="826"/>
      <c r="AC26" s="824"/>
      <c r="AD26" s="825"/>
      <c r="AE26" s="827"/>
      <c r="AF26" s="813"/>
      <c r="AG26" s="821">
        <v>4</v>
      </c>
      <c r="AH26" s="821"/>
      <c r="AI26" s="68" t="s">
        <v>46</v>
      </c>
      <c r="AJ26" s="859">
        <v>0.79166666666666663</v>
      </c>
      <c r="AK26" s="823"/>
      <c r="AL26" s="860" t="s">
        <v>276</v>
      </c>
      <c r="AM26" s="861"/>
      <c r="AN26" s="861"/>
      <c r="AO26" s="861"/>
      <c r="AP26" s="861"/>
      <c r="AQ26" s="862"/>
      <c r="AR26" s="860" t="s">
        <v>113</v>
      </c>
      <c r="AS26" s="861"/>
      <c r="AT26" s="863"/>
      <c r="AU26" s="53"/>
      <c r="AW26" s="727"/>
      <c r="AX26" s="728"/>
      <c r="AY26" s="1087"/>
      <c r="AZ26" s="714"/>
      <c r="BA26" s="711"/>
      <c r="BB26" s="69" t="s">
        <v>46</v>
      </c>
      <c r="BC26" s="1095">
        <v>0.39583333333333331</v>
      </c>
      <c r="BD26" s="1096"/>
      <c r="BE26" s="1096" t="s">
        <v>100</v>
      </c>
      <c r="BF26" s="1096"/>
      <c r="BG26" s="1096"/>
      <c r="BH26" s="1096"/>
      <c r="BI26" s="1096"/>
      <c r="BJ26" s="1097" t="s">
        <v>104</v>
      </c>
      <c r="BK26" s="1098"/>
      <c r="BL26" s="714">
        <v>4</v>
      </c>
      <c r="BM26" s="711"/>
      <c r="BN26" s="69" t="s">
        <v>46</v>
      </c>
      <c r="BO26" s="1102"/>
      <c r="BP26" s="1096"/>
      <c r="BQ26" s="1096"/>
      <c r="BR26" s="1096"/>
      <c r="BS26" s="1096"/>
      <c r="BT26" s="1096"/>
      <c r="BU26" s="1096"/>
      <c r="BV26" s="1105"/>
      <c r="BW26" s="1106"/>
      <c r="BX26" s="1087"/>
      <c r="BY26" s="714">
        <v>4</v>
      </c>
      <c r="BZ26" s="711"/>
      <c r="CA26" s="69" t="s">
        <v>46</v>
      </c>
      <c r="CB26" s="1095">
        <v>0.79166666666666663</v>
      </c>
      <c r="CC26" s="1096"/>
      <c r="CD26" s="1096" t="s">
        <v>112</v>
      </c>
      <c r="CE26" s="1096"/>
      <c r="CF26" s="1096"/>
      <c r="CG26" s="1096"/>
      <c r="CH26" s="1096"/>
      <c r="CI26" s="1107" t="s">
        <v>113</v>
      </c>
      <c r="CJ26" s="1108"/>
    </row>
    <row r="27" spans="2:88" ht="13.35" customHeight="1">
      <c r="B27" s="270" t="s">
        <v>151</v>
      </c>
      <c r="C27" s="284">
        <v>43629</v>
      </c>
      <c r="E27" s="869">
        <f>C27</f>
        <v>43629</v>
      </c>
      <c r="F27" s="870"/>
      <c r="G27" s="813"/>
      <c r="H27" s="833" t="s">
        <v>21</v>
      </c>
      <c r="I27" s="833"/>
      <c r="J27" s="834"/>
      <c r="K27" s="822"/>
      <c r="L27" s="823"/>
      <c r="M27" s="824"/>
      <c r="N27" s="825"/>
      <c r="O27" s="825"/>
      <c r="P27" s="826"/>
      <c r="Q27" s="824"/>
      <c r="R27" s="825"/>
      <c r="S27" s="827"/>
      <c r="T27" s="833" t="s">
        <v>21</v>
      </c>
      <c r="U27" s="833"/>
      <c r="V27" s="834"/>
      <c r="W27" s="822">
        <v>0.6875</v>
      </c>
      <c r="X27" s="823"/>
      <c r="Y27" s="824" t="s">
        <v>108</v>
      </c>
      <c r="Z27" s="825"/>
      <c r="AA27" s="825"/>
      <c r="AB27" s="826"/>
      <c r="AC27" s="824"/>
      <c r="AD27" s="825"/>
      <c r="AE27" s="827"/>
      <c r="AF27" s="813"/>
      <c r="AG27" s="833" t="s">
        <v>21</v>
      </c>
      <c r="AH27" s="833"/>
      <c r="AI27" s="834"/>
      <c r="AJ27" s="859"/>
      <c r="AK27" s="823"/>
      <c r="AL27" s="860"/>
      <c r="AM27" s="861"/>
      <c r="AN27" s="861"/>
      <c r="AO27" s="861"/>
      <c r="AP27" s="861"/>
      <c r="AQ27" s="862"/>
      <c r="AR27" s="860"/>
      <c r="AS27" s="861"/>
      <c r="AT27" s="863"/>
      <c r="AU27" s="53"/>
      <c r="AW27" s="727">
        <v>13</v>
      </c>
      <c r="AX27" s="728"/>
      <c r="AY27" s="1087"/>
      <c r="AZ27" s="1109" t="s">
        <v>21</v>
      </c>
      <c r="BA27" s="1110"/>
      <c r="BB27" s="1111"/>
      <c r="BC27" s="1102"/>
      <c r="BD27" s="1096"/>
      <c r="BE27" s="1096"/>
      <c r="BF27" s="1096"/>
      <c r="BG27" s="1096"/>
      <c r="BH27" s="1096"/>
      <c r="BI27" s="1096"/>
      <c r="BJ27" s="1097"/>
      <c r="BK27" s="1098"/>
      <c r="BL27" s="1109" t="s">
        <v>21</v>
      </c>
      <c r="BM27" s="1110"/>
      <c r="BN27" s="1111"/>
      <c r="BO27" s="1095">
        <v>0.6875</v>
      </c>
      <c r="BP27" s="1096"/>
      <c r="BQ27" s="1096" t="s">
        <v>108</v>
      </c>
      <c r="BR27" s="1096"/>
      <c r="BS27" s="1096"/>
      <c r="BT27" s="1096"/>
      <c r="BU27" s="1096"/>
      <c r="BV27" s="1097"/>
      <c r="BW27" s="1098"/>
      <c r="BX27" s="1087"/>
      <c r="BY27" s="1109" t="s">
        <v>21</v>
      </c>
      <c r="BZ27" s="1110"/>
      <c r="CA27" s="1111"/>
      <c r="CB27" s="1095"/>
      <c r="CC27" s="1096"/>
      <c r="CD27" s="1096"/>
      <c r="CE27" s="1096"/>
      <c r="CF27" s="1096"/>
      <c r="CG27" s="1096"/>
      <c r="CH27" s="1096"/>
      <c r="CI27" s="1107"/>
      <c r="CJ27" s="1108"/>
    </row>
    <row r="28" spans="2:88" ht="13.35" customHeight="1">
      <c r="B28" s="271"/>
      <c r="C28" s="285"/>
      <c r="E28" s="869"/>
      <c r="F28" s="870"/>
      <c r="G28" s="813"/>
      <c r="H28" s="821"/>
      <c r="I28" s="821"/>
      <c r="J28" s="68" t="s">
        <v>46</v>
      </c>
      <c r="K28" s="822">
        <v>0.5</v>
      </c>
      <c r="L28" s="823"/>
      <c r="M28" s="824" t="s">
        <v>101</v>
      </c>
      <c r="N28" s="825"/>
      <c r="O28" s="825"/>
      <c r="P28" s="826"/>
      <c r="Q28" s="824" t="s">
        <v>272</v>
      </c>
      <c r="R28" s="825"/>
      <c r="S28" s="827"/>
      <c r="T28" s="821"/>
      <c r="U28" s="821"/>
      <c r="V28" s="68" t="s">
        <v>46</v>
      </c>
      <c r="W28" s="822"/>
      <c r="X28" s="823"/>
      <c r="Y28" s="824"/>
      <c r="Z28" s="825"/>
      <c r="AA28" s="825"/>
      <c r="AB28" s="826"/>
      <c r="AC28" s="824"/>
      <c r="AD28" s="825"/>
      <c r="AE28" s="827"/>
      <c r="AF28" s="813"/>
      <c r="AG28" s="821">
        <v>26</v>
      </c>
      <c r="AH28" s="821"/>
      <c r="AI28" s="68" t="s">
        <v>46</v>
      </c>
      <c r="AJ28" s="859"/>
      <c r="AK28" s="823"/>
      <c r="AL28" s="860"/>
      <c r="AM28" s="861"/>
      <c r="AN28" s="861"/>
      <c r="AO28" s="861"/>
      <c r="AP28" s="861"/>
      <c r="AQ28" s="862"/>
      <c r="AR28" s="860"/>
      <c r="AS28" s="861"/>
      <c r="AT28" s="863"/>
      <c r="AU28" s="53"/>
      <c r="AW28" s="727"/>
      <c r="AX28" s="728"/>
      <c r="AY28" s="1087"/>
      <c r="AZ28" s="714"/>
      <c r="BA28" s="711"/>
      <c r="BB28" s="69" t="s">
        <v>46</v>
      </c>
      <c r="BC28" s="1095">
        <v>0.5</v>
      </c>
      <c r="BD28" s="1096"/>
      <c r="BE28" s="1096" t="s">
        <v>101</v>
      </c>
      <c r="BF28" s="1096"/>
      <c r="BG28" s="1096"/>
      <c r="BH28" s="1096"/>
      <c r="BI28" s="1096"/>
      <c r="BJ28" s="1097" t="s">
        <v>103</v>
      </c>
      <c r="BK28" s="1098"/>
      <c r="BL28" s="714">
        <v>26</v>
      </c>
      <c r="BM28" s="711"/>
      <c r="BN28" s="69" t="s">
        <v>46</v>
      </c>
      <c r="BO28" s="1102"/>
      <c r="BP28" s="1096"/>
      <c r="BQ28" s="1096"/>
      <c r="BR28" s="1096"/>
      <c r="BS28" s="1096"/>
      <c r="BT28" s="1096"/>
      <c r="BU28" s="1096"/>
      <c r="BV28" s="1097"/>
      <c r="BW28" s="1098"/>
      <c r="BX28" s="1087"/>
      <c r="BY28" s="714">
        <v>26</v>
      </c>
      <c r="BZ28" s="711"/>
      <c r="CA28" s="69" t="s">
        <v>46</v>
      </c>
      <c r="CB28" s="1095"/>
      <c r="CC28" s="1096"/>
      <c r="CD28" s="1096"/>
      <c r="CE28" s="1096"/>
      <c r="CF28" s="1096"/>
      <c r="CG28" s="1096"/>
      <c r="CH28" s="1096"/>
      <c r="CI28" s="1112"/>
      <c r="CJ28" s="1113"/>
    </row>
    <row r="29" spans="2:88" ht="13.35" customHeight="1" thickBot="1">
      <c r="B29" s="270" t="s">
        <v>152</v>
      </c>
      <c r="C29" s="272">
        <v>43630</v>
      </c>
      <c r="E29" s="708" t="s">
        <v>1</v>
      </c>
      <c r="F29" s="832"/>
      <c r="G29" s="813"/>
      <c r="H29" s="833" t="s">
        <v>47</v>
      </c>
      <c r="I29" s="833"/>
      <c r="J29" s="834"/>
      <c r="K29" s="822"/>
      <c r="L29" s="823"/>
      <c r="M29" s="824" t="s">
        <v>102</v>
      </c>
      <c r="N29" s="825"/>
      <c r="O29" s="825"/>
      <c r="P29" s="826"/>
      <c r="Q29" s="824"/>
      <c r="R29" s="825"/>
      <c r="S29" s="827"/>
      <c r="T29" s="833" t="s">
        <v>47</v>
      </c>
      <c r="U29" s="833"/>
      <c r="V29" s="834"/>
      <c r="W29" s="822">
        <v>0.70833333333333337</v>
      </c>
      <c r="X29" s="823"/>
      <c r="Y29" s="824" t="s">
        <v>107</v>
      </c>
      <c r="Z29" s="825"/>
      <c r="AA29" s="825"/>
      <c r="AB29" s="826"/>
      <c r="AC29" s="824" t="s">
        <v>110</v>
      </c>
      <c r="AD29" s="825"/>
      <c r="AE29" s="827"/>
      <c r="AF29" s="813"/>
      <c r="AG29" s="833" t="s">
        <v>47</v>
      </c>
      <c r="AH29" s="833"/>
      <c r="AI29" s="834"/>
      <c r="AJ29" s="886">
        <v>0.875</v>
      </c>
      <c r="AK29" s="887"/>
      <c r="AL29" s="876" t="s">
        <v>115</v>
      </c>
      <c r="AM29" s="877"/>
      <c r="AN29" s="877"/>
      <c r="AO29" s="877"/>
      <c r="AP29" s="877"/>
      <c r="AQ29" s="878"/>
      <c r="AR29" s="876" t="s">
        <v>110</v>
      </c>
      <c r="AS29" s="877"/>
      <c r="AT29" s="879"/>
      <c r="AU29" s="53"/>
      <c r="AW29" s="727" t="s">
        <v>1</v>
      </c>
      <c r="AX29" s="728"/>
      <c r="AY29" s="1087"/>
      <c r="AZ29" s="1109" t="s">
        <v>47</v>
      </c>
      <c r="BA29" s="1110"/>
      <c r="BB29" s="1111"/>
      <c r="BC29" s="1102"/>
      <c r="BD29" s="1096"/>
      <c r="BE29" s="1096" t="s">
        <v>102</v>
      </c>
      <c r="BF29" s="1096"/>
      <c r="BG29" s="1096"/>
      <c r="BH29" s="1096"/>
      <c r="BI29" s="1096"/>
      <c r="BJ29" s="1097"/>
      <c r="BK29" s="1098"/>
      <c r="BL29" s="1109" t="s">
        <v>47</v>
      </c>
      <c r="BM29" s="1110"/>
      <c r="BN29" s="1111"/>
      <c r="BO29" s="1095">
        <v>0.70833333333333337</v>
      </c>
      <c r="BP29" s="1096"/>
      <c r="BQ29" s="1114" t="s">
        <v>107</v>
      </c>
      <c r="BR29" s="1115"/>
      <c r="BS29" s="1115"/>
      <c r="BT29" s="1115"/>
      <c r="BU29" s="1116"/>
      <c r="BV29" s="1112" t="s">
        <v>110</v>
      </c>
      <c r="BW29" s="1113"/>
      <c r="BX29" s="1087"/>
      <c r="BY29" s="1109" t="s">
        <v>47</v>
      </c>
      <c r="BZ29" s="1110"/>
      <c r="CA29" s="1111"/>
      <c r="CB29" s="1117">
        <v>0.875</v>
      </c>
      <c r="CC29" s="1118"/>
      <c r="CD29" s="1118" t="s">
        <v>115</v>
      </c>
      <c r="CE29" s="1118"/>
      <c r="CF29" s="1118"/>
      <c r="CG29" s="1118"/>
      <c r="CH29" s="1118"/>
      <c r="CI29" s="1119" t="s">
        <v>110</v>
      </c>
      <c r="CJ29" s="1120"/>
    </row>
    <row r="30" spans="2:88" ht="13.35" customHeight="1" thickTop="1">
      <c r="B30" s="270"/>
      <c r="C30" s="272"/>
      <c r="E30" s="708"/>
      <c r="F30" s="832"/>
      <c r="G30" s="813"/>
      <c r="H30" s="821"/>
      <c r="I30" s="821"/>
      <c r="J30" s="68" t="s">
        <v>46</v>
      </c>
      <c r="K30" s="880">
        <v>0.53125</v>
      </c>
      <c r="L30" s="881"/>
      <c r="M30" s="882" t="s">
        <v>105</v>
      </c>
      <c r="N30" s="883"/>
      <c r="O30" s="883"/>
      <c r="P30" s="884"/>
      <c r="Q30" s="882"/>
      <c r="R30" s="883"/>
      <c r="S30" s="885"/>
      <c r="T30" s="821"/>
      <c r="U30" s="821"/>
      <c r="V30" s="68" t="s">
        <v>46</v>
      </c>
      <c r="W30" s="880"/>
      <c r="X30" s="881"/>
      <c r="Y30" s="882" t="s">
        <v>273</v>
      </c>
      <c r="Z30" s="883"/>
      <c r="AA30" s="883"/>
      <c r="AB30" s="884"/>
      <c r="AC30" s="882" t="s">
        <v>275</v>
      </c>
      <c r="AD30" s="883"/>
      <c r="AE30" s="885"/>
      <c r="AF30" s="813"/>
      <c r="AG30" s="821"/>
      <c r="AH30" s="821"/>
      <c r="AI30" s="68" t="s">
        <v>46</v>
      </c>
      <c r="AJ30" s="893" t="s">
        <v>114</v>
      </c>
      <c r="AK30" s="894"/>
      <c r="AL30" s="874">
        <v>0.83333333333333337</v>
      </c>
      <c r="AM30" s="873"/>
      <c r="AN30" s="872" t="s">
        <v>155</v>
      </c>
      <c r="AO30" s="872"/>
      <c r="AP30" s="873">
        <v>0.875</v>
      </c>
      <c r="AQ30" s="873"/>
      <c r="AR30" s="874" t="s">
        <v>156</v>
      </c>
      <c r="AS30" s="873"/>
      <c r="AT30" s="875"/>
      <c r="AU30" s="53"/>
      <c r="AW30" s="727"/>
      <c r="AX30" s="728"/>
      <c r="AY30" s="1087"/>
      <c r="AZ30" s="714"/>
      <c r="BA30" s="711"/>
      <c r="BB30" s="69" t="s">
        <v>46</v>
      </c>
      <c r="BC30" s="1095">
        <v>0.53125</v>
      </c>
      <c r="BD30" s="1096"/>
      <c r="BE30" s="1096" t="s">
        <v>105</v>
      </c>
      <c r="BF30" s="1096"/>
      <c r="BG30" s="1096"/>
      <c r="BH30" s="1096"/>
      <c r="BI30" s="1096"/>
      <c r="BJ30" s="1097"/>
      <c r="BK30" s="1098"/>
      <c r="BL30" s="714"/>
      <c r="BM30" s="711"/>
      <c r="BN30" s="69" t="s">
        <v>46</v>
      </c>
      <c r="BO30" s="1102"/>
      <c r="BP30" s="1096"/>
      <c r="BQ30" s="1096" t="s">
        <v>111</v>
      </c>
      <c r="BR30" s="1096"/>
      <c r="BS30" s="1096"/>
      <c r="BT30" s="1096"/>
      <c r="BU30" s="1096"/>
      <c r="BV30" s="1097"/>
      <c r="BW30" s="1098"/>
      <c r="BX30" s="1087"/>
      <c r="BY30" s="714"/>
      <c r="BZ30" s="711"/>
      <c r="CA30" s="69" t="s">
        <v>46</v>
      </c>
      <c r="CB30" s="1128" t="s">
        <v>114</v>
      </c>
      <c r="CC30" s="1129"/>
      <c r="CD30" s="1130">
        <v>0.83333333333333337</v>
      </c>
      <c r="CE30" s="1131"/>
      <c r="CF30" s="70" t="s">
        <v>155</v>
      </c>
      <c r="CG30" s="1132">
        <v>0.875</v>
      </c>
      <c r="CH30" s="1132"/>
      <c r="CI30" s="1121" t="s">
        <v>156</v>
      </c>
      <c r="CJ30" s="1122"/>
    </row>
    <row r="31" spans="2:88" ht="13.35" customHeight="1">
      <c r="B31" s="696" t="s">
        <v>158</v>
      </c>
      <c r="C31" s="272" t="s">
        <v>287</v>
      </c>
      <c r="E31" s="888" t="s">
        <v>18</v>
      </c>
      <c r="F31" s="889"/>
      <c r="G31" s="813"/>
      <c r="H31" s="833" t="s">
        <v>48</v>
      </c>
      <c r="I31" s="833"/>
      <c r="J31" s="834"/>
      <c r="K31" s="890" t="s">
        <v>49</v>
      </c>
      <c r="L31" s="891"/>
      <c r="M31" s="891"/>
      <c r="N31" s="891"/>
      <c r="O31" s="891"/>
      <c r="P31" s="891"/>
      <c r="Q31" s="891"/>
      <c r="R31" s="891"/>
      <c r="S31" s="892"/>
      <c r="T31" s="833" t="s">
        <v>48</v>
      </c>
      <c r="U31" s="833"/>
      <c r="V31" s="834"/>
      <c r="W31" s="890" t="s">
        <v>49</v>
      </c>
      <c r="X31" s="891"/>
      <c r="Y31" s="891"/>
      <c r="Z31" s="891"/>
      <c r="AA31" s="891"/>
      <c r="AB31" s="891"/>
      <c r="AC31" s="891"/>
      <c r="AD31" s="891"/>
      <c r="AE31" s="892"/>
      <c r="AF31" s="813"/>
      <c r="AG31" s="833" t="s">
        <v>48</v>
      </c>
      <c r="AH31" s="833"/>
      <c r="AI31" s="834"/>
      <c r="AJ31" s="895" t="s">
        <v>49</v>
      </c>
      <c r="AK31" s="896"/>
      <c r="AL31" s="896"/>
      <c r="AM31" s="896"/>
      <c r="AN31" s="896"/>
      <c r="AO31" s="896"/>
      <c r="AP31" s="896"/>
      <c r="AQ31" s="896"/>
      <c r="AR31" s="896"/>
      <c r="AS31" s="896"/>
      <c r="AT31" s="897"/>
      <c r="AU31" s="71"/>
      <c r="AW31" s="1123" t="s">
        <v>18</v>
      </c>
      <c r="AX31" s="1124"/>
      <c r="AY31" s="1087"/>
      <c r="AZ31" s="1109" t="s">
        <v>48</v>
      </c>
      <c r="BA31" s="1110"/>
      <c r="BB31" s="1111"/>
      <c r="BC31" s="1125" t="s">
        <v>49</v>
      </c>
      <c r="BD31" s="1126"/>
      <c r="BE31" s="1126"/>
      <c r="BF31" s="1126"/>
      <c r="BG31" s="1126"/>
      <c r="BH31" s="1126"/>
      <c r="BI31" s="1126"/>
      <c r="BJ31" s="1126"/>
      <c r="BK31" s="1127"/>
      <c r="BL31" s="1109" t="s">
        <v>48</v>
      </c>
      <c r="BM31" s="1110"/>
      <c r="BN31" s="1111"/>
      <c r="BO31" s="1125" t="s">
        <v>49</v>
      </c>
      <c r="BP31" s="1126"/>
      <c r="BQ31" s="1126"/>
      <c r="BR31" s="1126"/>
      <c r="BS31" s="1126"/>
      <c r="BT31" s="1126"/>
      <c r="BU31" s="1126"/>
      <c r="BV31" s="1126"/>
      <c r="BW31" s="1127"/>
      <c r="BX31" s="1087"/>
      <c r="BY31" s="1109" t="s">
        <v>48</v>
      </c>
      <c r="BZ31" s="1110"/>
      <c r="CA31" s="1111"/>
      <c r="CB31" s="1125" t="s">
        <v>49</v>
      </c>
      <c r="CC31" s="1126"/>
      <c r="CD31" s="1126"/>
      <c r="CE31" s="1126"/>
      <c r="CF31" s="1126"/>
      <c r="CG31" s="1126"/>
      <c r="CH31" s="1126"/>
      <c r="CI31" s="1126"/>
      <c r="CJ31" s="1127"/>
    </row>
    <row r="32" spans="2:88" ht="13.35" customHeight="1">
      <c r="B32" s="697"/>
      <c r="C32" s="272"/>
      <c r="E32" s="904">
        <f>C27</f>
        <v>43629</v>
      </c>
      <c r="F32" s="905"/>
      <c r="G32" s="813"/>
      <c r="H32" s="821"/>
      <c r="I32" s="821"/>
      <c r="J32" s="68" t="s">
        <v>46</v>
      </c>
      <c r="K32" s="822"/>
      <c r="L32" s="823"/>
      <c r="M32" s="824"/>
      <c r="N32" s="825"/>
      <c r="O32" s="825"/>
      <c r="P32" s="826"/>
      <c r="Q32" s="824"/>
      <c r="R32" s="825"/>
      <c r="S32" s="827"/>
      <c r="T32" s="821"/>
      <c r="U32" s="821"/>
      <c r="V32" s="68" t="s">
        <v>46</v>
      </c>
      <c r="W32" s="822">
        <v>0.54166666666666663</v>
      </c>
      <c r="X32" s="823"/>
      <c r="Y32" s="824" t="s">
        <v>120</v>
      </c>
      <c r="Z32" s="825"/>
      <c r="AA32" s="825"/>
      <c r="AB32" s="826"/>
      <c r="AC32" s="824" t="s">
        <v>118</v>
      </c>
      <c r="AD32" s="825"/>
      <c r="AE32" s="827"/>
      <c r="AF32" s="813"/>
      <c r="AG32" s="821"/>
      <c r="AH32" s="821"/>
      <c r="AI32" s="68" t="s">
        <v>46</v>
      </c>
      <c r="AJ32" s="859">
        <v>0.79166666666666663</v>
      </c>
      <c r="AK32" s="823"/>
      <c r="AL32" s="860" t="s">
        <v>278</v>
      </c>
      <c r="AM32" s="861"/>
      <c r="AN32" s="861"/>
      <c r="AO32" s="861"/>
      <c r="AP32" s="861"/>
      <c r="AQ32" s="862"/>
      <c r="AR32" s="860" t="s">
        <v>117</v>
      </c>
      <c r="AS32" s="861"/>
      <c r="AT32" s="863"/>
      <c r="AU32" s="53"/>
      <c r="AW32" s="1123" t="s">
        <v>98</v>
      </c>
      <c r="AX32" s="1124"/>
      <c r="AY32" s="1087"/>
      <c r="AZ32" s="714"/>
      <c r="BA32" s="711"/>
      <c r="BB32" s="69" t="s">
        <v>46</v>
      </c>
      <c r="BC32" s="1102"/>
      <c r="BD32" s="1096"/>
      <c r="BE32" s="1096"/>
      <c r="BF32" s="1096"/>
      <c r="BG32" s="1096"/>
      <c r="BH32" s="1096"/>
      <c r="BI32" s="1096"/>
      <c r="BJ32" s="1096"/>
      <c r="BK32" s="1144"/>
      <c r="BL32" s="714"/>
      <c r="BM32" s="711"/>
      <c r="BN32" s="69" t="s">
        <v>46</v>
      </c>
      <c r="BO32" s="1095">
        <v>0.54166666666666663</v>
      </c>
      <c r="BP32" s="1096"/>
      <c r="BQ32" s="1141" t="s">
        <v>120</v>
      </c>
      <c r="BR32" s="1142"/>
      <c r="BS32" s="1142"/>
      <c r="BT32" s="1142"/>
      <c r="BU32" s="1143"/>
      <c r="BV32" s="1096"/>
      <c r="BW32" s="1144"/>
      <c r="BX32" s="1087"/>
      <c r="BY32" s="714"/>
      <c r="BZ32" s="711"/>
      <c r="CA32" s="69" t="s">
        <v>46</v>
      </c>
      <c r="CB32" s="1095">
        <v>0.79166666666666663</v>
      </c>
      <c r="CC32" s="1096"/>
      <c r="CD32" s="1096" t="s">
        <v>116</v>
      </c>
      <c r="CE32" s="1096"/>
      <c r="CF32" s="1096"/>
      <c r="CG32" s="1096"/>
      <c r="CH32" s="1096"/>
      <c r="CI32" s="1097" t="s">
        <v>117</v>
      </c>
      <c r="CJ32" s="1098"/>
    </row>
    <row r="33" spans="2:88" ht="13.35" customHeight="1">
      <c r="B33" s="53"/>
      <c r="C33" s="72"/>
      <c r="E33" s="904"/>
      <c r="F33" s="905"/>
      <c r="G33" s="813"/>
      <c r="H33" s="898" t="s">
        <v>365</v>
      </c>
      <c r="I33" s="898"/>
      <c r="J33" s="899"/>
      <c r="K33" s="822">
        <v>0.5</v>
      </c>
      <c r="L33" s="823"/>
      <c r="M33" s="824" t="s">
        <v>119</v>
      </c>
      <c r="N33" s="825"/>
      <c r="O33" s="825"/>
      <c r="P33" s="826"/>
      <c r="Q33" s="824"/>
      <c r="R33" s="825"/>
      <c r="S33" s="827"/>
      <c r="T33" s="898" t="s">
        <v>361</v>
      </c>
      <c r="U33" s="898"/>
      <c r="V33" s="899"/>
      <c r="W33" s="822">
        <v>0.58333333333333337</v>
      </c>
      <c r="X33" s="823"/>
      <c r="Y33" s="824" t="s">
        <v>279</v>
      </c>
      <c r="Z33" s="825"/>
      <c r="AA33" s="825"/>
      <c r="AB33" s="826"/>
      <c r="AC33" s="824" t="s">
        <v>122</v>
      </c>
      <c r="AD33" s="825"/>
      <c r="AE33" s="827"/>
      <c r="AF33" s="813"/>
      <c r="AG33" s="898" t="s">
        <v>366</v>
      </c>
      <c r="AH33" s="898"/>
      <c r="AI33" s="899"/>
      <c r="AJ33" s="859"/>
      <c r="AK33" s="823"/>
      <c r="AL33" s="860"/>
      <c r="AM33" s="861"/>
      <c r="AN33" s="861"/>
      <c r="AO33" s="861"/>
      <c r="AP33" s="861"/>
      <c r="AQ33" s="862"/>
      <c r="AR33" s="860"/>
      <c r="AS33" s="861"/>
      <c r="AT33" s="863"/>
      <c r="AU33" s="53"/>
      <c r="AW33" s="1123"/>
      <c r="AX33" s="1124"/>
      <c r="AY33" s="1087"/>
      <c r="AZ33" s="1133" t="s">
        <v>366</v>
      </c>
      <c r="BA33" s="1134"/>
      <c r="BB33" s="1135"/>
      <c r="BC33" s="1095">
        <v>0.5</v>
      </c>
      <c r="BD33" s="1096"/>
      <c r="BE33" s="1114" t="s">
        <v>119</v>
      </c>
      <c r="BF33" s="1115"/>
      <c r="BG33" s="1115"/>
      <c r="BH33" s="1115"/>
      <c r="BI33" s="1116"/>
      <c r="BJ33" s="1136" t="s">
        <v>118</v>
      </c>
      <c r="BK33" s="1137"/>
      <c r="BL33" s="1133" t="s">
        <v>361</v>
      </c>
      <c r="BM33" s="1134"/>
      <c r="BN33" s="1135"/>
      <c r="BO33" s="1095">
        <v>0.58333333333333337</v>
      </c>
      <c r="BP33" s="1096"/>
      <c r="BQ33" s="1096" t="s">
        <v>279</v>
      </c>
      <c r="BR33" s="1096"/>
      <c r="BS33" s="1096"/>
      <c r="BT33" s="1096"/>
      <c r="BU33" s="1096"/>
      <c r="BV33" s="1114" t="s">
        <v>122</v>
      </c>
      <c r="BW33" s="1140"/>
      <c r="BX33" s="1087"/>
      <c r="BY33" s="1133" t="s">
        <v>366</v>
      </c>
      <c r="BZ33" s="1134"/>
      <c r="CA33" s="1135"/>
      <c r="CB33" s="1102"/>
      <c r="CC33" s="1096"/>
      <c r="CD33" s="1096"/>
      <c r="CE33" s="1096"/>
      <c r="CF33" s="1096"/>
      <c r="CG33" s="1096"/>
      <c r="CH33" s="1096"/>
      <c r="CI33" s="1114"/>
      <c r="CJ33" s="1140"/>
    </row>
    <row r="34" spans="2:88" ht="13.35" customHeight="1">
      <c r="B34" s="53"/>
      <c r="C34" s="72"/>
      <c r="E34" s="835" t="s">
        <v>19</v>
      </c>
      <c r="F34" s="836"/>
      <c r="G34" s="814"/>
      <c r="H34" s="837" t="s">
        <v>50</v>
      </c>
      <c r="I34" s="837"/>
      <c r="J34" s="838"/>
      <c r="K34" s="910"/>
      <c r="L34" s="911"/>
      <c r="M34" s="900" t="s">
        <v>102</v>
      </c>
      <c r="N34" s="901"/>
      <c r="O34" s="901"/>
      <c r="P34" s="902"/>
      <c r="Q34" s="900"/>
      <c r="R34" s="901"/>
      <c r="S34" s="903"/>
      <c r="T34" s="837" t="s">
        <v>362</v>
      </c>
      <c r="U34" s="837"/>
      <c r="V34" s="838"/>
      <c r="W34" s="910">
        <v>0.64583333333333337</v>
      </c>
      <c r="X34" s="911"/>
      <c r="Y34" s="900" t="s">
        <v>280</v>
      </c>
      <c r="Z34" s="901"/>
      <c r="AA34" s="901"/>
      <c r="AB34" s="902"/>
      <c r="AC34" s="900" t="s">
        <v>123</v>
      </c>
      <c r="AD34" s="901"/>
      <c r="AE34" s="903"/>
      <c r="AF34" s="814"/>
      <c r="AG34" s="912" t="s">
        <v>58</v>
      </c>
      <c r="AH34" s="912"/>
      <c r="AI34" s="913"/>
      <c r="AJ34" s="914"/>
      <c r="AK34" s="911"/>
      <c r="AL34" s="907"/>
      <c r="AM34" s="908"/>
      <c r="AN34" s="908"/>
      <c r="AO34" s="908"/>
      <c r="AP34" s="908"/>
      <c r="AQ34" s="915"/>
      <c r="AR34" s="907"/>
      <c r="AS34" s="908"/>
      <c r="AT34" s="909"/>
      <c r="AU34" s="53"/>
      <c r="AW34" s="1145" t="s">
        <v>19</v>
      </c>
      <c r="AX34" s="1146"/>
      <c r="AY34" s="1088"/>
      <c r="AZ34" s="1147" t="s">
        <v>362</v>
      </c>
      <c r="BA34" s="912"/>
      <c r="BB34" s="1148"/>
      <c r="BC34" s="1149"/>
      <c r="BD34" s="1150"/>
      <c r="BE34" s="1096" t="s">
        <v>102</v>
      </c>
      <c r="BF34" s="1096"/>
      <c r="BG34" s="1096"/>
      <c r="BH34" s="1096"/>
      <c r="BI34" s="1096"/>
      <c r="BJ34" s="1138"/>
      <c r="BK34" s="1139"/>
      <c r="BL34" s="1147" t="s">
        <v>58</v>
      </c>
      <c r="BM34" s="912"/>
      <c r="BN34" s="1148"/>
      <c r="BO34" s="1151">
        <v>0.64583333333333337</v>
      </c>
      <c r="BP34" s="1150"/>
      <c r="BQ34" s="1150" t="s">
        <v>280</v>
      </c>
      <c r="BR34" s="1150"/>
      <c r="BS34" s="1150"/>
      <c r="BT34" s="1150"/>
      <c r="BU34" s="1150"/>
      <c r="BV34" s="1114" t="s">
        <v>123</v>
      </c>
      <c r="BW34" s="1140"/>
      <c r="BX34" s="1088"/>
      <c r="BY34" s="1147" t="s">
        <v>362</v>
      </c>
      <c r="BZ34" s="912"/>
      <c r="CA34" s="1148"/>
      <c r="CB34" s="1149"/>
      <c r="CC34" s="1150"/>
      <c r="CD34" s="1150"/>
      <c r="CE34" s="1150"/>
      <c r="CF34" s="1150"/>
      <c r="CG34" s="1150"/>
      <c r="CH34" s="1150"/>
      <c r="CI34" s="1152"/>
      <c r="CJ34" s="1153"/>
    </row>
    <row r="35" spans="2:88" ht="13.35" customHeight="1">
      <c r="B35" s="53"/>
      <c r="C35" s="72"/>
      <c r="E35" s="808">
        <f>C27+1</f>
        <v>43630</v>
      </c>
      <c r="F35" s="906"/>
      <c r="G35" s="812" t="s">
        <v>44</v>
      </c>
      <c r="H35" s="815" t="s">
        <v>52</v>
      </c>
      <c r="I35" s="816"/>
      <c r="J35" s="817"/>
      <c r="K35" s="818" t="s">
        <v>51</v>
      </c>
      <c r="L35" s="819"/>
      <c r="M35" s="819"/>
      <c r="N35" s="819"/>
      <c r="O35" s="819"/>
      <c r="P35" s="819"/>
      <c r="Q35" s="819"/>
      <c r="R35" s="819"/>
      <c r="S35" s="820"/>
      <c r="T35" s="815" t="s">
        <v>54</v>
      </c>
      <c r="U35" s="816"/>
      <c r="V35" s="817"/>
      <c r="W35" s="818" t="s">
        <v>56</v>
      </c>
      <c r="X35" s="819"/>
      <c r="Y35" s="819"/>
      <c r="Z35" s="819"/>
      <c r="AA35" s="819"/>
      <c r="AB35" s="819"/>
      <c r="AC35" s="819"/>
      <c r="AD35" s="819"/>
      <c r="AE35" s="820"/>
      <c r="AF35" s="812" t="s">
        <v>109</v>
      </c>
      <c r="AG35" s="839" t="s">
        <v>55</v>
      </c>
      <c r="AH35" s="816"/>
      <c r="AI35" s="817"/>
      <c r="AJ35" s="818" t="s">
        <v>57</v>
      </c>
      <c r="AK35" s="819"/>
      <c r="AL35" s="819"/>
      <c r="AM35" s="819"/>
      <c r="AN35" s="819"/>
      <c r="AO35" s="819"/>
      <c r="AP35" s="819"/>
      <c r="AQ35" s="819"/>
      <c r="AR35" s="819"/>
      <c r="AS35" s="819"/>
      <c r="AT35" s="840"/>
      <c r="AU35" s="49"/>
      <c r="AW35" s="698">
        <v>6</v>
      </c>
      <c r="AX35" s="700"/>
      <c r="AY35" s="1086" t="s">
        <v>44</v>
      </c>
      <c r="AZ35" s="696" t="s">
        <v>52</v>
      </c>
      <c r="BA35" s="696"/>
      <c r="BB35" s="696"/>
      <c r="BC35" s="1083" t="s">
        <v>51</v>
      </c>
      <c r="BD35" s="1089"/>
      <c r="BE35" s="1089"/>
      <c r="BF35" s="1089"/>
      <c r="BG35" s="1089"/>
      <c r="BH35" s="1089"/>
      <c r="BI35" s="1089"/>
      <c r="BJ35" s="1089"/>
      <c r="BK35" s="754"/>
      <c r="BL35" s="696" t="s">
        <v>54</v>
      </c>
      <c r="BM35" s="696"/>
      <c r="BN35" s="696"/>
      <c r="BO35" s="1083" t="s">
        <v>56</v>
      </c>
      <c r="BP35" s="1089"/>
      <c r="BQ35" s="1089"/>
      <c r="BR35" s="1089"/>
      <c r="BS35" s="1089"/>
      <c r="BT35" s="1089"/>
      <c r="BU35" s="1089"/>
      <c r="BV35" s="1089"/>
      <c r="BW35" s="754"/>
      <c r="BX35" s="1086" t="s">
        <v>109</v>
      </c>
      <c r="BY35" s="696" t="s">
        <v>55</v>
      </c>
      <c r="BZ35" s="696"/>
      <c r="CA35" s="696"/>
      <c r="CB35" s="1083" t="s">
        <v>57</v>
      </c>
      <c r="CC35" s="1089"/>
      <c r="CD35" s="1089"/>
      <c r="CE35" s="1089"/>
      <c r="CF35" s="1089"/>
      <c r="CG35" s="1089"/>
      <c r="CH35" s="1089"/>
      <c r="CI35" s="1089"/>
      <c r="CJ35" s="754"/>
    </row>
    <row r="36" spans="2:88" ht="13.35" customHeight="1">
      <c r="B36" s="53"/>
      <c r="C36" s="72"/>
      <c r="E36" s="708"/>
      <c r="F36" s="832"/>
      <c r="G36" s="813"/>
      <c r="H36" s="841" t="s">
        <v>53</v>
      </c>
      <c r="I36" s="842"/>
      <c r="J36" s="843"/>
      <c r="K36" s="844" t="s">
        <v>41</v>
      </c>
      <c r="L36" s="845"/>
      <c r="M36" s="846" t="s">
        <v>42</v>
      </c>
      <c r="N36" s="847"/>
      <c r="O36" s="847"/>
      <c r="P36" s="848"/>
      <c r="Q36" s="849" t="s">
        <v>43</v>
      </c>
      <c r="R36" s="849"/>
      <c r="S36" s="850"/>
      <c r="T36" s="851" t="s">
        <v>53</v>
      </c>
      <c r="U36" s="852"/>
      <c r="V36" s="853"/>
      <c r="W36" s="844" t="s">
        <v>41</v>
      </c>
      <c r="X36" s="845"/>
      <c r="Y36" s="867" t="s">
        <v>42</v>
      </c>
      <c r="Z36" s="849"/>
      <c r="AA36" s="849"/>
      <c r="AB36" s="849"/>
      <c r="AC36" s="846" t="s">
        <v>43</v>
      </c>
      <c r="AD36" s="847"/>
      <c r="AE36" s="868"/>
      <c r="AF36" s="813"/>
      <c r="AG36" s="844" t="s">
        <v>53</v>
      </c>
      <c r="AH36" s="852"/>
      <c r="AI36" s="853"/>
      <c r="AJ36" s="851" t="s">
        <v>41</v>
      </c>
      <c r="AK36" s="845"/>
      <c r="AL36" s="867" t="s">
        <v>42</v>
      </c>
      <c r="AM36" s="849"/>
      <c r="AN36" s="849"/>
      <c r="AO36" s="849"/>
      <c r="AP36" s="849"/>
      <c r="AQ36" s="849"/>
      <c r="AR36" s="846" t="s">
        <v>43</v>
      </c>
      <c r="AS36" s="847"/>
      <c r="AT36" s="864"/>
      <c r="AU36" s="49"/>
      <c r="AW36" s="727"/>
      <c r="AX36" s="728"/>
      <c r="AY36" s="1087"/>
      <c r="AZ36" s="696" t="s">
        <v>53</v>
      </c>
      <c r="BA36" s="696"/>
      <c r="BB36" s="696"/>
      <c r="BC36" s="748" t="s">
        <v>41</v>
      </c>
      <c r="BD36" s="1083"/>
      <c r="BE36" s="1084" t="s">
        <v>42</v>
      </c>
      <c r="BF36" s="748"/>
      <c r="BG36" s="748"/>
      <c r="BH36" s="748"/>
      <c r="BI36" s="1085"/>
      <c r="BJ36" s="754" t="s">
        <v>43</v>
      </c>
      <c r="BK36" s="748"/>
      <c r="BL36" s="696" t="s">
        <v>53</v>
      </c>
      <c r="BM36" s="696"/>
      <c r="BN36" s="696"/>
      <c r="BO36" s="748" t="s">
        <v>41</v>
      </c>
      <c r="BP36" s="1083"/>
      <c r="BQ36" s="1084" t="s">
        <v>42</v>
      </c>
      <c r="BR36" s="748"/>
      <c r="BS36" s="748"/>
      <c r="BT36" s="748"/>
      <c r="BU36" s="1085"/>
      <c r="BV36" s="754" t="s">
        <v>43</v>
      </c>
      <c r="BW36" s="748"/>
      <c r="BX36" s="1087"/>
      <c r="BY36" s="696" t="s">
        <v>53</v>
      </c>
      <c r="BZ36" s="696"/>
      <c r="CA36" s="696"/>
      <c r="CB36" s="748" t="s">
        <v>41</v>
      </c>
      <c r="CC36" s="1083"/>
      <c r="CD36" s="1084" t="s">
        <v>42</v>
      </c>
      <c r="CE36" s="748"/>
      <c r="CF36" s="748"/>
      <c r="CG36" s="748"/>
      <c r="CH36" s="1085"/>
      <c r="CI36" s="754" t="s">
        <v>43</v>
      </c>
      <c r="CJ36" s="748"/>
    </row>
    <row r="37" spans="2:88" ht="13.35" customHeight="1">
      <c r="B37" s="53"/>
      <c r="C37" s="72"/>
      <c r="E37" s="708" t="s">
        <v>2</v>
      </c>
      <c r="F37" s="832"/>
      <c r="G37" s="813"/>
      <c r="H37" s="857" t="s">
        <v>45</v>
      </c>
      <c r="I37" s="857"/>
      <c r="J37" s="858"/>
      <c r="K37" s="865">
        <v>0.3125</v>
      </c>
      <c r="L37" s="866"/>
      <c r="M37" s="824" t="s">
        <v>282</v>
      </c>
      <c r="N37" s="825"/>
      <c r="O37" s="825"/>
      <c r="P37" s="826"/>
      <c r="Q37" s="824" t="s">
        <v>277</v>
      </c>
      <c r="R37" s="825"/>
      <c r="S37" s="827"/>
      <c r="T37" s="857" t="s">
        <v>45</v>
      </c>
      <c r="U37" s="857"/>
      <c r="V37" s="858"/>
      <c r="W37" s="865">
        <v>0.52083333333333337</v>
      </c>
      <c r="X37" s="866"/>
      <c r="Y37" s="824" t="s">
        <v>283</v>
      </c>
      <c r="Z37" s="825"/>
      <c r="AA37" s="825"/>
      <c r="AB37" s="826"/>
      <c r="AC37" s="854"/>
      <c r="AD37" s="855"/>
      <c r="AE37" s="856"/>
      <c r="AF37" s="813"/>
      <c r="AG37" s="857" t="s">
        <v>45</v>
      </c>
      <c r="AH37" s="857"/>
      <c r="AI37" s="858"/>
      <c r="AJ37" s="919"/>
      <c r="AK37" s="920"/>
      <c r="AL37" s="916"/>
      <c r="AM37" s="917"/>
      <c r="AN37" s="917"/>
      <c r="AO37" s="917"/>
      <c r="AP37" s="917"/>
      <c r="AQ37" s="921"/>
      <c r="AR37" s="916"/>
      <c r="AS37" s="917"/>
      <c r="AT37" s="918"/>
      <c r="AU37" s="53"/>
      <c r="AW37" s="727" t="s">
        <v>2</v>
      </c>
      <c r="AX37" s="728"/>
      <c r="AY37" s="1087"/>
      <c r="AZ37" s="1090" t="s">
        <v>45</v>
      </c>
      <c r="BA37" s="1091"/>
      <c r="BB37" s="1092"/>
      <c r="BC37" s="1101">
        <v>0.33333333333333331</v>
      </c>
      <c r="BD37" s="1094"/>
      <c r="BE37" s="1094" t="s">
        <v>124</v>
      </c>
      <c r="BF37" s="1094"/>
      <c r="BG37" s="1094"/>
      <c r="BH37" s="1094"/>
      <c r="BI37" s="1094"/>
      <c r="BJ37" s="1094"/>
      <c r="BK37" s="1154"/>
      <c r="BL37" s="1090" t="s">
        <v>45</v>
      </c>
      <c r="BM37" s="1091"/>
      <c r="BN37" s="1092"/>
      <c r="BO37" s="1101">
        <v>0.52083333333333337</v>
      </c>
      <c r="BP37" s="1094"/>
      <c r="BQ37" s="1094" t="s">
        <v>128</v>
      </c>
      <c r="BR37" s="1094"/>
      <c r="BS37" s="1094"/>
      <c r="BT37" s="1094"/>
      <c r="BU37" s="1094"/>
      <c r="BV37" s="1094"/>
      <c r="BW37" s="1154"/>
      <c r="BX37" s="1087"/>
      <c r="BY37" s="1090" t="s">
        <v>45</v>
      </c>
      <c r="BZ37" s="1091"/>
      <c r="CA37" s="1092"/>
      <c r="CB37" s="1093"/>
      <c r="CC37" s="1094"/>
      <c r="CD37" s="1094"/>
      <c r="CE37" s="1094"/>
      <c r="CF37" s="1094"/>
      <c r="CG37" s="1094"/>
      <c r="CH37" s="1094"/>
      <c r="CI37" s="1094"/>
      <c r="CJ37" s="1154"/>
    </row>
    <row r="38" spans="2:88" ht="13.35" customHeight="1">
      <c r="B38" s="53"/>
      <c r="C38" s="72"/>
      <c r="E38" s="708"/>
      <c r="F38" s="832"/>
      <c r="G38" s="813"/>
      <c r="H38" s="821">
        <v>4</v>
      </c>
      <c r="I38" s="821"/>
      <c r="J38" s="68" t="s">
        <v>46</v>
      </c>
      <c r="K38" s="822">
        <v>0.33333333333333331</v>
      </c>
      <c r="L38" s="823"/>
      <c r="M38" s="824" t="s">
        <v>124</v>
      </c>
      <c r="N38" s="825"/>
      <c r="O38" s="825"/>
      <c r="P38" s="826"/>
      <c r="Q38" s="824" t="s">
        <v>281</v>
      </c>
      <c r="R38" s="825"/>
      <c r="S38" s="827"/>
      <c r="T38" s="871"/>
      <c r="U38" s="821"/>
      <c r="V38" s="68" t="s">
        <v>46</v>
      </c>
      <c r="W38" s="822">
        <v>0.54166666666666663</v>
      </c>
      <c r="X38" s="823"/>
      <c r="Y38" s="824" t="s">
        <v>129</v>
      </c>
      <c r="Z38" s="825"/>
      <c r="AA38" s="825"/>
      <c r="AB38" s="826"/>
      <c r="AC38" s="824" t="s">
        <v>284</v>
      </c>
      <c r="AD38" s="825"/>
      <c r="AE38" s="827"/>
      <c r="AF38" s="813"/>
      <c r="AG38" s="924"/>
      <c r="AH38" s="924"/>
      <c r="AI38" s="267" t="s">
        <v>46</v>
      </c>
      <c r="AJ38" s="919"/>
      <c r="AK38" s="920"/>
      <c r="AL38" s="916"/>
      <c r="AM38" s="917"/>
      <c r="AN38" s="917"/>
      <c r="AO38" s="917"/>
      <c r="AP38" s="917"/>
      <c r="AQ38" s="921"/>
      <c r="AR38" s="916"/>
      <c r="AS38" s="917"/>
      <c r="AT38" s="918"/>
      <c r="AU38" s="53"/>
      <c r="AW38" s="727"/>
      <c r="AX38" s="728"/>
      <c r="AY38" s="1087"/>
      <c r="AZ38" s="714">
        <v>4</v>
      </c>
      <c r="BA38" s="711"/>
      <c r="BB38" s="69" t="s">
        <v>46</v>
      </c>
      <c r="BC38" s="1095">
        <v>0.36458333333333331</v>
      </c>
      <c r="BD38" s="1096"/>
      <c r="BE38" s="1096" t="s">
        <v>125</v>
      </c>
      <c r="BF38" s="1096"/>
      <c r="BG38" s="1096"/>
      <c r="BH38" s="1096"/>
      <c r="BI38" s="1096"/>
      <c r="BJ38" s="1096"/>
      <c r="BK38" s="1144"/>
      <c r="BL38" s="714">
        <v>4</v>
      </c>
      <c r="BM38" s="711"/>
      <c r="BN38" s="69" t="s">
        <v>46</v>
      </c>
      <c r="BO38" s="1095">
        <v>0.54166666666666663</v>
      </c>
      <c r="BP38" s="1096"/>
      <c r="BQ38" s="1096" t="s">
        <v>129</v>
      </c>
      <c r="BR38" s="1096"/>
      <c r="BS38" s="1096"/>
      <c r="BT38" s="1096"/>
      <c r="BU38" s="1096"/>
      <c r="BV38" s="1096" t="s">
        <v>110</v>
      </c>
      <c r="BW38" s="1144"/>
      <c r="BX38" s="1087"/>
      <c r="BY38" s="714"/>
      <c r="BZ38" s="711"/>
      <c r="CA38" s="69" t="s">
        <v>46</v>
      </c>
      <c r="CB38" s="1102"/>
      <c r="CC38" s="1096"/>
      <c r="CD38" s="1096"/>
      <c r="CE38" s="1096"/>
      <c r="CF38" s="1096"/>
      <c r="CG38" s="1096"/>
      <c r="CH38" s="1096"/>
      <c r="CI38" s="1096"/>
      <c r="CJ38" s="1144"/>
    </row>
    <row r="39" spans="2:88" ht="13.35" customHeight="1">
      <c r="B39" s="53"/>
      <c r="C39" s="72"/>
      <c r="E39" s="869">
        <f>C27+1</f>
        <v>43630</v>
      </c>
      <c r="F39" s="832"/>
      <c r="G39" s="813"/>
      <c r="H39" s="833" t="s">
        <v>21</v>
      </c>
      <c r="I39" s="833"/>
      <c r="J39" s="834"/>
      <c r="K39" s="822">
        <v>0.36458333333333331</v>
      </c>
      <c r="L39" s="823"/>
      <c r="M39" s="824" t="s">
        <v>125</v>
      </c>
      <c r="N39" s="825"/>
      <c r="O39" s="825"/>
      <c r="P39" s="826"/>
      <c r="Q39" s="824"/>
      <c r="R39" s="825"/>
      <c r="S39" s="827"/>
      <c r="T39" s="833" t="s">
        <v>21</v>
      </c>
      <c r="U39" s="833"/>
      <c r="V39" s="834"/>
      <c r="W39" s="822">
        <v>0.55208333333333337</v>
      </c>
      <c r="X39" s="823"/>
      <c r="Y39" s="824" t="s">
        <v>100</v>
      </c>
      <c r="Z39" s="825"/>
      <c r="AA39" s="825"/>
      <c r="AB39" s="826"/>
      <c r="AC39" s="824"/>
      <c r="AD39" s="825"/>
      <c r="AE39" s="827"/>
      <c r="AF39" s="813"/>
      <c r="AG39" s="922" t="s">
        <v>21</v>
      </c>
      <c r="AH39" s="922"/>
      <c r="AI39" s="923"/>
      <c r="AJ39" s="919"/>
      <c r="AK39" s="920"/>
      <c r="AL39" s="916"/>
      <c r="AM39" s="917"/>
      <c r="AN39" s="917"/>
      <c r="AO39" s="917"/>
      <c r="AP39" s="917"/>
      <c r="AQ39" s="921"/>
      <c r="AR39" s="916"/>
      <c r="AS39" s="917"/>
      <c r="AT39" s="918"/>
      <c r="AU39" s="53"/>
      <c r="AW39" s="727">
        <v>14</v>
      </c>
      <c r="AX39" s="728"/>
      <c r="AY39" s="1087"/>
      <c r="AZ39" s="1109" t="s">
        <v>21</v>
      </c>
      <c r="BA39" s="1110"/>
      <c r="BB39" s="1111"/>
      <c r="BC39" s="1095">
        <v>0.39583333333333331</v>
      </c>
      <c r="BD39" s="1096"/>
      <c r="BE39" s="1096" t="s">
        <v>126</v>
      </c>
      <c r="BF39" s="1096"/>
      <c r="BG39" s="1096"/>
      <c r="BH39" s="1096"/>
      <c r="BI39" s="1096"/>
      <c r="BJ39" s="1105" t="s">
        <v>127</v>
      </c>
      <c r="BK39" s="1106"/>
      <c r="BL39" s="1109" t="s">
        <v>21</v>
      </c>
      <c r="BM39" s="1110"/>
      <c r="BN39" s="1111"/>
      <c r="BO39" s="1095">
        <v>0.55208333333333337</v>
      </c>
      <c r="BP39" s="1096"/>
      <c r="BQ39" s="1096" t="s">
        <v>100</v>
      </c>
      <c r="BR39" s="1096"/>
      <c r="BS39" s="1096"/>
      <c r="BT39" s="1096"/>
      <c r="BU39" s="1096"/>
      <c r="BV39" s="1096"/>
      <c r="BW39" s="1144"/>
      <c r="BX39" s="1087"/>
      <c r="BY39" s="1109" t="s">
        <v>21</v>
      </c>
      <c r="BZ39" s="1110"/>
      <c r="CA39" s="1111"/>
      <c r="CB39" s="1102"/>
      <c r="CC39" s="1096"/>
      <c r="CD39" s="1096"/>
      <c r="CE39" s="1096"/>
      <c r="CF39" s="1096"/>
      <c r="CG39" s="1096"/>
      <c r="CH39" s="1096"/>
      <c r="CI39" s="1096"/>
      <c r="CJ39" s="1144"/>
    </row>
    <row r="40" spans="2:88" ht="13.35" customHeight="1">
      <c r="B40" s="53"/>
      <c r="C40" s="72"/>
      <c r="E40" s="708"/>
      <c r="F40" s="832"/>
      <c r="G40" s="813"/>
      <c r="H40" s="821">
        <v>26</v>
      </c>
      <c r="I40" s="821"/>
      <c r="J40" s="68" t="s">
        <v>46</v>
      </c>
      <c r="K40" s="925">
        <v>0.39583333333333331</v>
      </c>
      <c r="L40" s="859"/>
      <c r="M40" s="824" t="s">
        <v>126</v>
      </c>
      <c r="N40" s="825"/>
      <c r="O40" s="825"/>
      <c r="P40" s="826"/>
      <c r="Q40" s="824" t="s">
        <v>127</v>
      </c>
      <c r="R40" s="825"/>
      <c r="S40" s="827"/>
      <c r="T40" s="821"/>
      <c r="U40" s="821"/>
      <c r="V40" s="68" t="s">
        <v>46</v>
      </c>
      <c r="W40" s="822"/>
      <c r="X40" s="823"/>
      <c r="Y40" s="824"/>
      <c r="Z40" s="825"/>
      <c r="AA40" s="825"/>
      <c r="AB40" s="826"/>
      <c r="AC40" s="824"/>
      <c r="AD40" s="825"/>
      <c r="AE40" s="827"/>
      <c r="AF40" s="813"/>
      <c r="AG40" s="924"/>
      <c r="AH40" s="924"/>
      <c r="AI40" s="267" t="s">
        <v>46</v>
      </c>
      <c r="AJ40" s="919"/>
      <c r="AK40" s="920"/>
      <c r="AL40" s="916"/>
      <c r="AM40" s="917"/>
      <c r="AN40" s="917"/>
      <c r="AO40" s="917"/>
      <c r="AP40" s="917"/>
      <c r="AQ40" s="921"/>
      <c r="AR40" s="916"/>
      <c r="AS40" s="917"/>
      <c r="AT40" s="918"/>
      <c r="AU40" s="53"/>
      <c r="AW40" s="727"/>
      <c r="AX40" s="728"/>
      <c r="AY40" s="1087"/>
      <c r="AZ40" s="714">
        <v>26</v>
      </c>
      <c r="BA40" s="711"/>
      <c r="BB40" s="69" t="s">
        <v>46</v>
      </c>
      <c r="BC40" s="1102"/>
      <c r="BD40" s="1096"/>
      <c r="BE40" s="1096"/>
      <c r="BF40" s="1096"/>
      <c r="BG40" s="1096"/>
      <c r="BH40" s="1096"/>
      <c r="BI40" s="1096"/>
      <c r="BJ40" s="1105"/>
      <c r="BK40" s="1106"/>
      <c r="BL40" s="714">
        <v>26</v>
      </c>
      <c r="BM40" s="711"/>
      <c r="BN40" s="69" t="s">
        <v>46</v>
      </c>
      <c r="BO40" s="1102"/>
      <c r="BP40" s="1096"/>
      <c r="BQ40" s="1096"/>
      <c r="BR40" s="1096"/>
      <c r="BS40" s="1096"/>
      <c r="BT40" s="1096"/>
      <c r="BU40" s="1096"/>
      <c r="BV40" s="1096"/>
      <c r="BW40" s="1144"/>
      <c r="BX40" s="1087"/>
      <c r="BY40" s="714"/>
      <c r="BZ40" s="711"/>
      <c r="CA40" s="69" t="s">
        <v>46</v>
      </c>
      <c r="CB40" s="1102"/>
      <c r="CC40" s="1096"/>
      <c r="CD40" s="1096"/>
      <c r="CE40" s="1096"/>
      <c r="CF40" s="1096"/>
      <c r="CG40" s="1096"/>
      <c r="CH40" s="1096"/>
      <c r="CI40" s="1096"/>
      <c r="CJ40" s="1144"/>
    </row>
    <row r="41" spans="2:88" ht="13.35" customHeight="1" thickBot="1">
      <c r="B41" s="53"/>
      <c r="C41" s="72"/>
      <c r="E41" s="708" t="s">
        <v>1</v>
      </c>
      <c r="F41" s="832"/>
      <c r="G41" s="813"/>
      <c r="H41" s="833" t="s">
        <v>47</v>
      </c>
      <c r="I41" s="833"/>
      <c r="J41" s="834"/>
      <c r="K41" s="822"/>
      <c r="L41" s="823"/>
      <c r="M41" s="824"/>
      <c r="N41" s="825"/>
      <c r="O41" s="825"/>
      <c r="P41" s="826"/>
      <c r="Q41" s="824"/>
      <c r="R41" s="825"/>
      <c r="S41" s="827"/>
      <c r="T41" s="833" t="s">
        <v>47</v>
      </c>
      <c r="U41" s="833"/>
      <c r="V41" s="834"/>
      <c r="W41" s="822"/>
      <c r="X41" s="823"/>
      <c r="Y41" s="824"/>
      <c r="Z41" s="825"/>
      <c r="AA41" s="825"/>
      <c r="AB41" s="826"/>
      <c r="AC41" s="824"/>
      <c r="AD41" s="825"/>
      <c r="AE41" s="827"/>
      <c r="AF41" s="813"/>
      <c r="AG41" s="922" t="s">
        <v>47</v>
      </c>
      <c r="AH41" s="922"/>
      <c r="AI41" s="923"/>
      <c r="AJ41" s="939"/>
      <c r="AK41" s="940"/>
      <c r="AL41" s="926"/>
      <c r="AM41" s="927"/>
      <c r="AN41" s="927"/>
      <c r="AO41" s="927"/>
      <c r="AP41" s="927"/>
      <c r="AQ41" s="928"/>
      <c r="AR41" s="926"/>
      <c r="AS41" s="927"/>
      <c r="AT41" s="938"/>
      <c r="AU41" s="53"/>
      <c r="AW41" s="727" t="s">
        <v>1</v>
      </c>
      <c r="AX41" s="728"/>
      <c r="AY41" s="1087"/>
      <c r="AZ41" s="1109" t="s">
        <v>47</v>
      </c>
      <c r="BA41" s="1110"/>
      <c r="BB41" s="1111"/>
      <c r="BC41" s="1102"/>
      <c r="BD41" s="1096"/>
      <c r="BE41" s="1096"/>
      <c r="BF41" s="1096"/>
      <c r="BG41" s="1096"/>
      <c r="BH41" s="1096"/>
      <c r="BI41" s="1096"/>
      <c r="BJ41" s="1096"/>
      <c r="BK41" s="1144"/>
      <c r="BL41" s="1109" t="s">
        <v>47</v>
      </c>
      <c r="BM41" s="1110"/>
      <c r="BN41" s="1111"/>
      <c r="BO41" s="1102"/>
      <c r="BP41" s="1096"/>
      <c r="BQ41" s="1096"/>
      <c r="BR41" s="1096"/>
      <c r="BS41" s="1096"/>
      <c r="BT41" s="1096"/>
      <c r="BU41" s="1096"/>
      <c r="BV41" s="1096"/>
      <c r="BW41" s="1144"/>
      <c r="BX41" s="1087"/>
      <c r="BY41" s="1109" t="s">
        <v>47</v>
      </c>
      <c r="BZ41" s="1110"/>
      <c r="CA41" s="1111"/>
      <c r="CB41" s="1159"/>
      <c r="CC41" s="1118"/>
      <c r="CD41" s="1118"/>
      <c r="CE41" s="1118"/>
      <c r="CF41" s="1118"/>
      <c r="CG41" s="1118"/>
      <c r="CH41" s="1118"/>
      <c r="CI41" s="1118"/>
      <c r="CJ41" s="1158"/>
    </row>
    <row r="42" spans="2:88" ht="13.35" customHeight="1" thickTop="1">
      <c r="B42" s="53"/>
      <c r="C42" s="53"/>
      <c r="E42" s="708"/>
      <c r="F42" s="832"/>
      <c r="G42" s="813"/>
      <c r="H42" s="821"/>
      <c r="I42" s="821"/>
      <c r="J42" s="68" t="s">
        <v>46</v>
      </c>
      <c r="K42" s="880"/>
      <c r="L42" s="881"/>
      <c r="M42" s="882"/>
      <c r="N42" s="883"/>
      <c r="O42" s="883"/>
      <c r="P42" s="884"/>
      <c r="Q42" s="882"/>
      <c r="R42" s="883"/>
      <c r="S42" s="885"/>
      <c r="T42" s="821"/>
      <c r="U42" s="821"/>
      <c r="V42" s="68" t="s">
        <v>46</v>
      </c>
      <c r="W42" s="880"/>
      <c r="X42" s="881"/>
      <c r="Y42" s="882"/>
      <c r="Z42" s="883"/>
      <c r="AA42" s="883"/>
      <c r="AB42" s="884"/>
      <c r="AC42" s="882"/>
      <c r="AD42" s="883"/>
      <c r="AE42" s="885"/>
      <c r="AF42" s="813"/>
      <c r="AG42" s="924"/>
      <c r="AH42" s="924"/>
      <c r="AI42" s="267" t="s">
        <v>46</v>
      </c>
      <c r="AJ42" s="929" t="s">
        <v>114</v>
      </c>
      <c r="AK42" s="930"/>
      <c r="AL42" s="931"/>
      <c r="AM42" s="932"/>
      <c r="AN42" s="933" t="s">
        <v>155</v>
      </c>
      <c r="AO42" s="933"/>
      <c r="AP42" s="932"/>
      <c r="AQ42" s="932"/>
      <c r="AR42" s="931"/>
      <c r="AS42" s="932"/>
      <c r="AT42" s="934"/>
      <c r="AU42" s="53"/>
      <c r="AW42" s="727"/>
      <c r="AX42" s="728"/>
      <c r="AY42" s="1087"/>
      <c r="AZ42" s="714"/>
      <c r="BA42" s="711"/>
      <c r="BB42" s="69" t="s">
        <v>46</v>
      </c>
      <c r="BC42" s="1102"/>
      <c r="BD42" s="1096"/>
      <c r="BE42" s="1096"/>
      <c r="BF42" s="1096"/>
      <c r="BG42" s="1096"/>
      <c r="BH42" s="1096"/>
      <c r="BI42" s="1096"/>
      <c r="BJ42" s="1096"/>
      <c r="BK42" s="1144"/>
      <c r="BL42" s="714"/>
      <c r="BM42" s="711"/>
      <c r="BN42" s="69" t="s">
        <v>46</v>
      </c>
      <c r="BO42" s="1102"/>
      <c r="BP42" s="1096"/>
      <c r="BQ42" s="1096"/>
      <c r="BR42" s="1096"/>
      <c r="BS42" s="1096"/>
      <c r="BT42" s="1096"/>
      <c r="BU42" s="1096"/>
      <c r="BV42" s="1096"/>
      <c r="BW42" s="1144"/>
      <c r="BX42" s="1087"/>
      <c r="BY42" s="714"/>
      <c r="BZ42" s="711"/>
      <c r="CA42" s="69" t="s">
        <v>46</v>
      </c>
      <c r="CB42" s="1128" t="s">
        <v>114</v>
      </c>
      <c r="CC42" s="1129"/>
      <c r="CD42" s="1160"/>
      <c r="CE42" s="1132"/>
      <c r="CF42" s="73" t="s">
        <v>155</v>
      </c>
      <c r="CG42" s="1132"/>
      <c r="CH42" s="1132"/>
      <c r="CI42" s="1149"/>
      <c r="CJ42" s="1155"/>
    </row>
    <row r="43" spans="2:88" ht="13.35" customHeight="1">
      <c r="E43" s="888" t="s">
        <v>18</v>
      </c>
      <c r="F43" s="889"/>
      <c r="G43" s="813"/>
      <c r="H43" s="833" t="s">
        <v>48</v>
      </c>
      <c r="I43" s="833"/>
      <c r="J43" s="834"/>
      <c r="K43" s="890" t="s">
        <v>49</v>
      </c>
      <c r="L43" s="891"/>
      <c r="M43" s="891"/>
      <c r="N43" s="891"/>
      <c r="O43" s="891"/>
      <c r="P43" s="891"/>
      <c r="Q43" s="891"/>
      <c r="R43" s="891"/>
      <c r="S43" s="892"/>
      <c r="T43" s="833" t="s">
        <v>48</v>
      </c>
      <c r="U43" s="833"/>
      <c r="V43" s="834"/>
      <c r="W43" s="890" t="s">
        <v>49</v>
      </c>
      <c r="X43" s="891"/>
      <c r="Y43" s="891"/>
      <c r="Z43" s="891"/>
      <c r="AA43" s="891"/>
      <c r="AB43" s="891"/>
      <c r="AC43" s="891"/>
      <c r="AD43" s="891"/>
      <c r="AE43" s="892"/>
      <c r="AF43" s="813"/>
      <c r="AG43" s="922" t="s">
        <v>48</v>
      </c>
      <c r="AH43" s="922"/>
      <c r="AI43" s="923"/>
      <c r="AJ43" s="935" t="s">
        <v>49</v>
      </c>
      <c r="AK43" s="936"/>
      <c r="AL43" s="936"/>
      <c r="AM43" s="936"/>
      <c r="AN43" s="936"/>
      <c r="AO43" s="936"/>
      <c r="AP43" s="936"/>
      <c r="AQ43" s="936"/>
      <c r="AR43" s="936"/>
      <c r="AS43" s="936"/>
      <c r="AT43" s="937"/>
      <c r="AU43" s="71"/>
      <c r="AW43" s="1123" t="s">
        <v>18</v>
      </c>
      <c r="AX43" s="1124"/>
      <c r="AY43" s="1087"/>
      <c r="AZ43" s="1109" t="s">
        <v>48</v>
      </c>
      <c r="BA43" s="1110"/>
      <c r="BB43" s="1111"/>
      <c r="BC43" s="1125" t="s">
        <v>49</v>
      </c>
      <c r="BD43" s="1126"/>
      <c r="BE43" s="1126"/>
      <c r="BF43" s="1126"/>
      <c r="BG43" s="1126"/>
      <c r="BH43" s="1126"/>
      <c r="BI43" s="1126"/>
      <c r="BJ43" s="1126"/>
      <c r="BK43" s="1127"/>
      <c r="BL43" s="1109" t="s">
        <v>48</v>
      </c>
      <c r="BM43" s="1110"/>
      <c r="BN43" s="1111"/>
      <c r="BO43" s="1125" t="s">
        <v>49</v>
      </c>
      <c r="BP43" s="1126"/>
      <c r="BQ43" s="1126"/>
      <c r="BR43" s="1126"/>
      <c r="BS43" s="1126"/>
      <c r="BT43" s="1126"/>
      <c r="BU43" s="1126"/>
      <c r="BV43" s="1126"/>
      <c r="BW43" s="1127"/>
      <c r="BX43" s="1087"/>
      <c r="BY43" s="1109" t="s">
        <v>48</v>
      </c>
      <c r="BZ43" s="1110"/>
      <c r="CA43" s="1111"/>
      <c r="CB43" s="1125" t="s">
        <v>49</v>
      </c>
      <c r="CC43" s="1126"/>
      <c r="CD43" s="1126"/>
      <c r="CE43" s="1126"/>
      <c r="CF43" s="1126"/>
      <c r="CG43" s="1126"/>
      <c r="CH43" s="1126"/>
      <c r="CI43" s="1126"/>
      <c r="CJ43" s="1127"/>
    </row>
    <row r="44" spans="2:88" ht="13.35" customHeight="1">
      <c r="E44" s="904">
        <f>C27+1</f>
        <v>43630</v>
      </c>
      <c r="F44" s="889"/>
      <c r="G44" s="813"/>
      <c r="H44" s="821"/>
      <c r="I44" s="821"/>
      <c r="J44" s="68" t="s">
        <v>46</v>
      </c>
      <c r="K44" s="822"/>
      <c r="L44" s="823"/>
      <c r="M44" s="824"/>
      <c r="N44" s="825"/>
      <c r="O44" s="825"/>
      <c r="P44" s="826"/>
      <c r="Q44" s="824"/>
      <c r="R44" s="825"/>
      <c r="S44" s="827"/>
      <c r="T44" s="821"/>
      <c r="U44" s="821"/>
      <c r="V44" s="68" t="s">
        <v>46</v>
      </c>
      <c r="W44" s="822"/>
      <c r="X44" s="823"/>
      <c r="Y44" s="824"/>
      <c r="Z44" s="825"/>
      <c r="AA44" s="825"/>
      <c r="AB44" s="826"/>
      <c r="AC44" s="824"/>
      <c r="AD44" s="825"/>
      <c r="AE44" s="827"/>
      <c r="AF44" s="813"/>
      <c r="AG44" s="924"/>
      <c r="AH44" s="924"/>
      <c r="AI44" s="267" t="s">
        <v>46</v>
      </c>
      <c r="AJ44" s="919"/>
      <c r="AK44" s="920"/>
      <c r="AL44" s="916"/>
      <c r="AM44" s="917"/>
      <c r="AN44" s="917"/>
      <c r="AO44" s="917"/>
      <c r="AP44" s="917"/>
      <c r="AQ44" s="921"/>
      <c r="AR44" s="916"/>
      <c r="AS44" s="917"/>
      <c r="AT44" s="918"/>
      <c r="AU44" s="53"/>
      <c r="AW44" s="1123" t="s">
        <v>99</v>
      </c>
      <c r="AX44" s="1124"/>
      <c r="AY44" s="1087"/>
      <c r="AZ44" s="714"/>
      <c r="BA44" s="711"/>
      <c r="BB44" s="69" t="s">
        <v>46</v>
      </c>
      <c r="BC44" s="1102"/>
      <c r="BD44" s="1096"/>
      <c r="BE44" s="1096"/>
      <c r="BF44" s="1096"/>
      <c r="BG44" s="1096"/>
      <c r="BH44" s="1096"/>
      <c r="BI44" s="1096"/>
      <c r="BJ44" s="1096"/>
      <c r="BK44" s="1144"/>
      <c r="BL44" s="714"/>
      <c r="BM44" s="711"/>
      <c r="BN44" s="69" t="s">
        <v>46</v>
      </c>
      <c r="BO44" s="1102"/>
      <c r="BP44" s="1096"/>
      <c r="BQ44" s="1096"/>
      <c r="BR44" s="1096"/>
      <c r="BS44" s="1096"/>
      <c r="BT44" s="1096"/>
      <c r="BU44" s="1096"/>
      <c r="BV44" s="1096"/>
      <c r="BW44" s="1144"/>
      <c r="BX44" s="1087"/>
      <c r="BY44" s="714"/>
      <c r="BZ44" s="711"/>
      <c r="CA44" s="69" t="s">
        <v>46</v>
      </c>
      <c r="CB44" s="1102"/>
      <c r="CC44" s="1096"/>
      <c r="CD44" s="1096"/>
      <c r="CE44" s="1096"/>
      <c r="CF44" s="1096"/>
      <c r="CG44" s="1096"/>
      <c r="CH44" s="1096"/>
      <c r="CI44" s="1096"/>
      <c r="CJ44" s="1144"/>
    </row>
    <row r="45" spans="2:88" ht="13.35" customHeight="1">
      <c r="E45" s="888"/>
      <c r="F45" s="889"/>
      <c r="G45" s="813"/>
      <c r="H45" s="898" t="s">
        <v>367</v>
      </c>
      <c r="I45" s="898"/>
      <c r="J45" s="899"/>
      <c r="K45" s="822"/>
      <c r="L45" s="823"/>
      <c r="M45" s="824"/>
      <c r="N45" s="825"/>
      <c r="O45" s="825"/>
      <c r="P45" s="826"/>
      <c r="Q45" s="824"/>
      <c r="R45" s="825"/>
      <c r="S45" s="827"/>
      <c r="T45" s="898" t="s">
        <v>363</v>
      </c>
      <c r="U45" s="898"/>
      <c r="V45" s="899"/>
      <c r="W45" s="822"/>
      <c r="X45" s="823"/>
      <c r="Y45" s="824"/>
      <c r="Z45" s="825"/>
      <c r="AA45" s="825"/>
      <c r="AB45" s="826"/>
      <c r="AC45" s="824"/>
      <c r="AD45" s="825"/>
      <c r="AE45" s="827"/>
      <c r="AF45" s="813"/>
      <c r="AG45" s="941" t="s">
        <v>366</v>
      </c>
      <c r="AH45" s="941"/>
      <c r="AI45" s="942"/>
      <c r="AJ45" s="919"/>
      <c r="AK45" s="920"/>
      <c r="AL45" s="916"/>
      <c r="AM45" s="917"/>
      <c r="AN45" s="917"/>
      <c r="AO45" s="917"/>
      <c r="AP45" s="917"/>
      <c r="AQ45" s="921"/>
      <c r="AR45" s="916"/>
      <c r="AS45" s="917"/>
      <c r="AT45" s="918"/>
      <c r="AU45" s="53"/>
      <c r="AW45" s="1123"/>
      <c r="AX45" s="1124"/>
      <c r="AY45" s="1087"/>
      <c r="AZ45" s="1133" t="s">
        <v>366</v>
      </c>
      <c r="BA45" s="1134"/>
      <c r="BB45" s="1135"/>
      <c r="BC45" s="1102"/>
      <c r="BD45" s="1096"/>
      <c r="BE45" s="1096"/>
      <c r="BF45" s="1096"/>
      <c r="BG45" s="1096"/>
      <c r="BH45" s="1096"/>
      <c r="BI45" s="1096"/>
      <c r="BJ45" s="1156"/>
      <c r="BK45" s="1157"/>
      <c r="BL45" s="1133" t="s">
        <v>363</v>
      </c>
      <c r="BM45" s="1134"/>
      <c r="BN45" s="1135"/>
      <c r="BO45" s="1102"/>
      <c r="BP45" s="1096"/>
      <c r="BQ45" s="1096"/>
      <c r="BR45" s="1096"/>
      <c r="BS45" s="1096"/>
      <c r="BT45" s="1096"/>
      <c r="BU45" s="1096"/>
      <c r="BV45" s="1156"/>
      <c r="BW45" s="1157"/>
      <c r="BX45" s="1087"/>
      <c r="BY45" s="1133" t="s">
        <v>366</v>
      </c>
      <c r="BZ45" s="1134"/>
      <c r="CA45" s="1135"/>
      <c r="CB45" s="1102"/>
      <c r="CC45" s="1096"/>
      <c r="CD45" s="1096"/>
      <c r="CE45" s="1096"/>
      <c r="CF45" s="1096"/>
      <c r="CG45" s="1096"/>
      <c r="CH45" s="1096"/>
      <c r="CI45" s="1156"/>
      <c r="CJ45" s="1157"/>
    </row>
    <row r="46" spans="2:88" ht="13.35" customHeight="1">
      <c r="E46" s="835" t="s">
        <v>19</v>
      </c>
      <c r="F46" s="836"/>
      <c r="G46" s="814"/>
      <c r="H46" s="837" t="s">
        <v>50</v>
      </c>
      <c r="I46" s="837"/>
      <c r="J46" s="838"/>
      <c r="K46" s="910"/>
      <c r="L46" s="911"/>
      <c r="M46" s="900"/>
      <c r="N46" s="901"/>
      <c r="O46" s="901"/>
      <c r="P46" s="902"/>
      <c r="Q46" s="900"/>
      <c r="R46" s="901"/>
      <c r="S46" s="903"/>
      <c r="T46" s="837" t="s">
        <v>362</v>
      </c>
      <c r="U46" s="837"/>
      <c r="V46" s="838"/>
      <c r="W46" s="910"/>
      <c r="X46" s="911"/>
      <c r="Y46" s="900"/>
      <c r="Z46" s="901"/>
      <c r="AA46" s="901"/>
      <c r="AB46" s="902"/>
      <c r="AC46" s="900"/>
      <c r="AD46" s="901"/>
      <c r="AE46" s="903"/>
      <c r="AF46" s="814"/>
      <c r="AG46" s="943" t="s">
        <v>362</v>
      </c>
      <c r="AH46" s="943"/>
      <c r="AI46" s="944"/>
      <c r="AJ46" s="945"/>
      <c r="AK46" s="946"/>
      <c r="AL46" s="947"/>
      <c r="AM46" s="948"/>
      <c r="AN46" s="948"/>
      <c r="AO46" s="948"/>
      <c r="AP46" s="948"/>
      <c r="AQ46" s="949"/>
      <c r="AR46" s="947"/>
      <c r="AS46" s="948"/>
      <c r="AT46" s="950"/>
      <c r="AU46" s="53"/>
      <c r="AW46" s="1145" t="s">
        <v>19</v>
      </c>
      <c r="AX46" s="1146"/>
      <c r="AY46" s="1088"/>
      <c r="AZ46" s="1147" t="s">
        <v>50</v>
      </c>
      <c r="BA46" s="912"/>
      <c r="BB46" s="1148"/>
      <c r="BC46" s="1149"/>
      <c r="BD46" s="1150"/>
      <c r="BE46" s="1150"/>
      <c r="BF46" s="1150"/>
      <c r="BG46" s="1150"/>
      <c r="BH46" s="1150"/>
      <c r="BI46" s="1150"/>
      <c r="BJ46" s="1166"/>
      <c r="BK46" s="744"/>
      <c r="BL46" s="1147" t="s">
        <v>362</v>
      </c>
      <c r="BM46" s="912"/>
      <c r="BN46" s="1148"/>
      <c r="BO46" s="1149"/>
      <c r="BP46" s="1150"/>
      <c r="BQ46" s="1150"/>
      <c r="BR46" s="1150"/>
      <c r="BS46" s="1150"/>
      <c r="BT46" s="1150"/>
      <c r="BU46" s="1150"/>
      <c r="BV46" s="1166"/>
      <c r="BW46" s="744"/>
      <c r="BX46" s="1088"/>
      <c r="BY46" s="1147" t="s">
        <v>362</v>
      </c>
      <c r="BZ46" s="912"/>
      <c r="CA46" s="1148"/>
      <c r="CB46" s="1149"/>
      <c r="CC46" s="1150"/>
      <c r="CD46" s="1150"/>
      <c r="CE46" s="1150"/>
      <c r="CF46" s="1150"/>
      <c r="CG46" s="1150"/>
      <c r="CH46" s="1150"/>
      <c r="CI46" s="1166"/>
      <c r="CJ46" s="744"/>
    </row>
    <row r="47" spans="2:88" ht="13.35" customHeight="1">
      <c r="E47" s="808" t="str">
        <f>IF(C29-C27&gt;1,C27+2,"")</f>
        <v/>
      </c>
      <c r="F47" s="809"/>
      <c r="G47" s="812" t="s">
        <v>44</v>
      </c>
      <c r="H47" s="815" t="s">
        <v>52</v>
      </c>
      <c r="I47" s="816"/>
      <c r="J47" s="817"/>
      <c r="K47" s="818" t="s">
        <v>51</v>
      </c>
      <c r="L47" s="819"/>
      <c r="M47" s="819"/>
      <c r="N47" s="819"/>
      <c r="O47" s="819"/>
      <c r="P47" s="819"/>
      <c r="Q47" s="819"/>
      <c r="R47" s="819"/>
      <c r="S47" s="820"/>
      <c r="T47" s="815" t="s">
        <v>54</v>
      </c>
      <c r="U47" s="816"/>
      <c r="V47" s="817"/>
      <c r="W47" s="818" t="s">
        <v>56</v>
      </c>
      <c r="X47" s="819"/>
      <c r="Y47" s="819"/>
      <c r="Z47" s="819"/>
      <c r="AA47" s="819"/>
      <c r="AB47" s="819"/>
      <c r="AC47" s="819"/>
      <c r="AD47" s="819"/>
      <c r="AE47" s="820"/>
      <c r="AF47" s="812" t="s">
        <v>109</v>
      </c>
      <c r="AG47" s="969" t="s">
        <v>55</v>
      </c>
      <c r="AH47" s="970"/>
      <c r="AI47" s="971"/>
      <c r="AJ47" s="972" t="s">
        <v>57</v>
      </c>
      <c r="AK47" s="973"/>
      <c r="AL47" s="973"/>
      <c r="AM47" s="973"/>
      <c r="AN47" s="973"/>
      <c r="AO47" s="973"/>
      <c r="AP47" s="973"/>
      <c r="AQ47" s="973"/>
      <c r="AR47" s="973"/>
      <c r="AS47" s="973"/>
      <c r="AT47" s="974"/>
      <c r="AU47" s="49"/>
      <c r="AW47" s="1167" t="s">
        <v>59</v>
      </c>
      <c r="AX47" s="751"/>
      <c r="AY47" s="751"/>
      <c r="AZ47" s="751"/>
      <c r="BA47" s="751"/>
      <c r="BB47" s="751"/>
      <c r="BC47" s="751"/>
      <c r="BD47" s="751"/>
      <c r="BE47" s="751"/>
      <c r="BF47" s="751"/>
      <c r="BG47" s="751"/>
      <c r="BH47" s="751"/>
      <c r="BI47" s="751"/>
      <c r="BJ47" s="751"/>
      <c r="BK47" s="751"/>
      <c r="BL47" s="751"/>
      <c r="BM47" s="751"/>
      <c r="BN47" s="751"/>
      <c r="BO47" s="751"/>
      <c r="BP47" s="751"/>
      <c r="BQ47" s="751"/>
      <c r="BR47" s="751"/>
      <c r="BS47" s="751"/>
      <c r="BT47" s="751"/>
      <c r="BU47" s="751"/>
      <c r="BV47" s="751"/>
      <c r="BW47" s="751"/>
      <c r="BX47" s="751"/>
      <c r="BY47" s="751"/>
      <c r="BZ47" s="751"/>
      <c r="CA47" s="751"/>
      <c r="CB47" s="751"/>
      <c r="CC47" s="751"/>
      <c r="CD47" s="751"/>
      <c r="CE47" s="751"/>
      <c r="CF47" s="751"/>
      <c r="CG47" s="751"/>
      <c r="CH47" s="751"/>
      <c r="CI47" s="751"/>
      <c r="CJ47" s="1168"/>
    </row>
    <row r="48" spans="2:88" ht="13.35" customHeight="1">
      <c r="E48" s="810"/>
      <c r="F48" s="811"/>
      <c r="G48" s="813"/>
      <c r="H48" s="841" t="s">
        <v>53</v>
      </c>
      <c r="I48" s="842"/>
      <c r="J48" s="843"/>
      <c r="K48" s="844" t="s">
        <v>41</v>
      </c>
      <c r="L48" s="845"/>
      <c r="M48" s="846" t="s">
        <v>42</v>
      </c>
      <c r="N48" s="847"/>
      <c r="O48" s="847"/>
      <c r="P48" s="848"/>
      <c r="Q48" s="849" t="s">
        <v>43</v>
      </c>
      <c r="R48" s="849"/>
      <c r="S48" s="850"/>
      <c r="T48" s="851" t="s">
        <v>53</v>
      </c>
      <c r="U48" s="852"/>
      <c r="V48" s="853"/>
      <c r="W48" s="844" t="s">
        <v>41</v>
      </c>
      <c r="X48" s="845"/>
      <c r="Y48" s="867" t="s">
        <v>42</v>
      </c>
      <c r="Z48" s="849"/>
      <c r="AA48" s="849"/>
      <c r="AB48" s="849"/>
      <c r="AC48" s="846" t="s">
        <v>43</v>
      </c>
      <c r="AD48" s="847"/>
      <c r="AE48" s="868"/>
      <c r="AF48" s="813"/>
      <c r="AG48" s="951" t="s">
        <v>53</v>
      </c>
      <c r="AH48" s="952"/>
      <c r="AI48" s="953"/>
      <c r="AJ48" s="954" t="s">
        <v>41</v>
      </c>
      <c r="AK48" s="955"/>
      <c r="AL48" s="956" t="s">
        <v>42</v>
      </c>
      <c r="AM48" s="924"/>
      <c r="AN48" s="924"/>
      <c r="AO48" s="924"/>
      <c r="AP48" s="924"/>
      <c r="AQ48" s="924"/>
      <c r="AR48" s="957" t="s">
        <v>43</v>
      </c>
      <c r="AS48" s="958"/>
      <c r="AT48" s="959"/>
      <c r="AU48" s="49"/>
      <c r="AW48" s="1177"/>
      <c r="AX48" s="753"/>
      <c r="AY48" s="753"/>
      <c r="AZ48" s="753"/>
      <c r="BA48" s="753"/>
      <c r="BB48" s="753"/>
      <c r="BC48" s="753"/>
      <c r="BD48" s="753"/>
      <c r="BE48" s="753"/>
      <c r="BF48" s="753"/>
      <c r="BG48" s="753"/>
      <c r="BH48" s="753"/>
      <c r="BI48" s="753"/>
      <c r="BJ48" s="753"/>
      <c r="BK48" s="753"/>
      <c r="BL48" s="753"/>
      <c r="BM48" s="753"/>
      <c r="BN48" s="753"/>
      <c r="BO48" s="753"/>
      <c r="BP48" s="753"/>
      <c r="BQ48" s="753"/>
      <c r="BR48" s="753"/>
      <c r="BS48" s="753"/>
      <c r="BT48" s="753"/>
      <c r="BU48" s="753"/>
      <c r="BV48" s="753"/>
      <c r="BW48" s="753"/>
      <c r="BX48" s="753"/>
      <c r="BY48" s="753"/>
      <c r="BZ48" s="753"/>
      <c r="CA48" s="753"/>
      <c r="CB48" s="753"/>
      <c r="CC48" s="753"/>
      <c r="CD48" s="753"/>
      <c r="CE48" s="753"/>
      <c r="CF48" s="753"/>
      <c r="CG48" s="753"/>
      <c r="CH48" s="753"/>
      <c r="CI48" s="753"/>
      <c r="CJ48" s="1157"/>
    </row>
    <row r="49" spans="5:88" ht="13.35" customHeight="1">
      <c r="E49" s="708" t="s">
        <v>2</v>
      </c>
      <c r="F49" s="832"/>
      <c r="G49" s="813"/>
      <c r="H49" s="960" t="s">
        <v>45</v>
      </c>
      <c r="I49" s="960"/>
      <c r="J49" s="961"/>
      <c r="K49" s="962"/>
      <c r="L49" s="963"/>
      <c r="M49" s="964"/>
      <c r="N49" s="922"/>
      <c r="O49" s="922"/>
      <c r="P49" s="965"/>
      <c r="Q49" s="966"/>
      <c r="R49" s="967"/>
      <c r="S49" s="968"/>
      <c r="T49" s="960" t="s">
        <v>45</v>
      </c>
      <c r="U49" s="960"/>
      <c r="V49" s="961"/>
      <c r="W49" s="962"/>
      <c r="X49" s="963"/>
      <c r="Y49" s="964"/>
      <c r="Z49" s="922"/>
      <c r="AA49" s="922"/>
      <c r="AB49" s="965"/>
      <c r="AC49" s="966"/>
      <c r="AD49" s="967"/>
      <c r="AE49" s="968"/>
      <c r="AF49" s="813"/>
      <c r="AG49" s="960" t="s">
        <v>45</v>
      </c>
      <c r="AH49" s="960"/>
      <c r="AI49" s="961"/>
      <c r="AJ49" s="919"/>
      <c r="AK49" s="920"/>
      <c r="AL49" s="916"/>
      <c r="AM49" s="917"/>
      <c r="AN49" s="917"/>
      <c r="AO49" s="917"/>
      <c r="AP49" s="917"/>
      <c r="AQ49" s="921"/>
      <c r="AR49" s="916"/>
      <c r="AS49" s="917"/>
      <c r="AT49" s="918"/>
      <c r="AU49" s="53"/>
      <c r="AW49" s="1177"/>
      <c r="AX49" s="753"/>
      <c r="AY49" s="753"/>
      <c r="AZ49" s="753"/>
      <c r="BA49" s="753"/>
      <c r="BB49" s="753"/>
      <c r="BC49" s="753"/>
      <c r="BD49" s="753"/>
      <c r="BE49" s="753"/>
      <c r="BF49" s="753"/>
      <c r="BG49" s="753"/>
      <c r="BH49" s="753"/>
      <c r="BI49" s="753"/>
      <c r="BJ49" s="753"/>
      <c r="BK49" s="753"/>
      <c r="BL49" s="753"/>
      <c r="BM49" s="753"/>
      <c r="BN49" s="753"/>
      <c r="BO49" s="753"/>
      <c r="BP49" s="753"/>
      <c r="BQ49" s="753"/>
      <c r="BR49" s="753"/>
      <c r="BS49" s="753"/>
      <c r="BT49" s="753"/>
      <c r="BU49" s="753"/>
      <c r="BV49" s="753"/>
      <c r="BW49" s="753"/>
      <c r="BX49" s="753"/>
      <c r="BY49" s="753"/>
      <c r="BZ49" s="753"/>
      <c r="CA49" s="753"/>
      <c r="CB49" s="753"/>
      <c r="CC49" s="753"/>
      <c r="CD49" s="753"/>
      <c r="CE49" s="753"/>
      <c r="CF49" s="753"/>
      <c r="CG49" s="753"/>
      <c r="CH49" s="753"/>
      <c r="CI49" s="753"/>
      <c r="CJ49" s="1157"/>
    </row>
    <row r="50" spans="5:88" ht="13.35" customHeight="1">
      <c r="E50" s="708"/>
      <c r="F50" s="832"/>
      <c r="G50" s="813"/>
      <c r="H50" s="924"/>
      <c r="I50" s="924"/>
      <c r="J50" s="267" t="s">
        <v>46</v>
      </c>
      <c r="K50" s="975"/>
      <c r="L50" s="920"/>
      <c r="M50" s="964"/>
      <c r="N50" s="922"/>
      <c r="O50" s="922"/>
      <c r="P50" s="965"/>
      <c r="Q50" s="964"/>
      <c r="R50" s="922"/>
      <c r="S50" s="923"/>
      <c r="T50" s="976"/>
      <c r="U50" s="924"/>
      <c r="V50" s="267" t="s">
        <v>46</v>
      </c>
      <c r="W50" s="975"/>
      <c r="X50" s="920"/>
      <c r="Y50" s="964"/>
      <c r="Z50" s="922"/>
      <c r="AA50" s="922"/>
      <c r="AB50" s="965"/>
      <c r="AC50" s="964"/>
      <c r="AD50" s="922"/>
      <c r="AE50" s="923"/>
      <c r="AF50" s="813"/>
      <c r="AG50" s="924"/>
      <c r="AH50" s="924"/>
      <c r="AI50" s="267" t="s">
        <v>46</v>
      </c>
      <c r="AJ50" s="919"/>
      <c r="AK50" s="920"/>
      <c r="AL50" s="916"/>
      <c r="AM50" s="917"/>
      <c r="AN50" s="917"/>
      <c r="AO50" s="917"/>
      <c r="AP50" s="917"/>
      <c r="AQ50" s="921"/>
      <c r="AR50" s="916"/>
      <c r="AS50" s="917"/>
      <c r="AT50" s="918"/>
      <c r="AU50" s="53"/>
      <c r="AW50" s="1178"/>
      <c r="AX50" s="743"/>
      <c r="AY50" s="743"/>
      <c r="AZ50" s="743"/>
      <c r="BA50" s="743"/>
      <c r="BB50" s="743"/>
      <c r="BC50" s="743"/>
      <c r="BD50" s="743"/>
      <c r="BE50" s="743"/>
      <c r="BF50" s="743"/>
      <c r="BG50" s="743"/>
      <c r="BH50" s="743"/>
      <c r="BI50" s="743"/>
      <c r="BJ50" s="743"/>
      <c r="BK50" s="743"/>
      <c r="BL50" s="743"/>
      <c r="BM50" s="743"/>
      <c r="BN50" s="743"/>
      <c r="BO50" s="743"/>
      <c r="BP50" s="743"/>
      <c r="BQ50" s="743"/>
      <c r="BR50" s="743"/>
      <c r="BS50" s="743"/>
      <c r="BT50" s="743"/>
      <c r="BU50" s="743"/>
      <c r="BV50" s="743"/>
      <c r="BW50" s="743"/>
      <c r="BX50" s="743"/>
      <c r="BY50" s="743"/>
      <c r="BZ50" s="743"/>
      <c r="CA50" s="743"/>
      <c r="CB50" s="743"/>
      <c r="CC50" s="743"/>
      <c r="CD50" s="743"/>
      <c r="CE50" s="743"/>
      <c r="CF50" s="743"/>
      <c r="CG50" s="743"/>
      <c r="CH50" s="743"/>
      <c r="CI50" s="743"/>
      <c r="CJ50" s="744"/>
    </row>
    <row r="51" spans="5:88" ht="13.35" customHeight="1">
      <c r="E51" s="869" t="str">
        <f>IF(C29-C27&gt;1,C27+2,"")</f>
        <v/>
      </c>
      <c r="F51" s="870"/>
      <c r="G51" s="813"/>
      <c r="H51" s="922" t="s">
        <v>21</v>
      </c>
      <c r="I51" s="922"/>
      <c r="J51" s="923"/>
      <c r="K51" s="975"/>
      <c r="L51" s="920"/>
      <c r="M51" s="964"/>
      <c r="N51" s="922"/>
      <c r="O51" s="922"/>
      <c r="P51" s="965"/>
      <c r="Q51" s="964"/>
      <c r="R51" s="922"/>
      <c r="S51" s="923"/>
      <c r="T51" s="922" t="s">
        <v>21</v>
      </c>
      <c r="U51" s="922"/>
      <c r="V51" s="923"/>
      <c r="W51" s="975"/>
      <c r="X51" s="920"/>
      <c r="Y51" s="964"/>
      <c r="Z51" s="922"/>
      <c r="AA51" s="922"/>
      <c r="AB51" s="965"/>
      <c r="AC51" s="964"/>
      <c r="AD51" s="922"/>
      <c r="AE51" s="923"/>
      <c r="AF51" s="813"/>
      <c r="AG51" s="922" t="s">
        <v>21</v>
      </c>
      <c r="AH51" s="922"/>
      <c r="AI51" s="923"/>
      <c r="AJ51" s="919"/>
      <c r="AK51" s="920"/>
      <c r="AL51" s="916"/>
      <c r="AM51" s="917"/>
      <c r="AN51" s="917"/>
      <c r="AO51" s="917"/>
      <c r="AP51" s="917"/>
      <c r="AQ51" s="921"/>
      <c r="AR51" s="916"/>
      <c r="AS51" s="917"/>
      <c r="AT51" s="918"/>
      <c r="AU51" s="53"/>
      <c r="AW51" s="1179" t="s">
        <v>65</v>
      </c>
      <c r="AX51" s="748" t="s">
        <v>62</v>
      </c>
      <c r="AY51" s="748"/>
      <c r="AZ51" s="748" t="s">
        <v>63</v>
      </c>
      <c r="BA51" s="748"/>
      <c r="BB51" s="748"/>
      <c r="BC51" s="748" t="s">
        <v>60</v>
      </c>
      <c r="BD51" s="748"/>
      <c r="BE51" s="748"/>
      <c r="BF51" s="748"/>
      <c r="BG51" s="748" t="s">
        <v>61</v>
      </c>
      <c r="BH51" s="748"/>
      <c r="BI51" s="748" t="s">
        <v>64</v>
      </c>
      <c r="BJ51" s="748"/>
      <c r="BK51" s="748"/>
      <c r="BL51" s="748"/>
      <c r="BM51" s="748"/>
      <c r="BN51" s="748"/>
      <c r="BO51" s="1180" t="s">
        <v>69</v>
      </c>
      <c r="BP51" s="748" t="s">
        <v>62</v>
      </c>
      <c r="BQ51" s="748"/>
      <c r="BR51" s="748" t="s">
        <v>63</v>
      </c>
      <c r="BS51" s="748"/>
      <c r="BT51" s="748"/>
      <c r="BU51" s="748" t="s">
        <v>60</v>
      </c>
      <c r="BV51" s="748"/>
      <c r="BW51" s="748"/>
      <c r="BX51" s="748"/>
      <c r="BY51" s="1083" t="s">
        <v>66</v>
      </c>
      <c r="BZ51" s="1089"/>
      <c r="CA51" s="1089"/>
      <c r="CB51" s="1089"/>
      <c r="CC51" s="1089"/>
      <c r="CD51" s="1089"/>
      <c r="CE51" s="1089"/>
      <c r="CF51" s="1089"/>
      <c r="CG51" s="1089"/>
      <c r="CH51" s="1089"/>
      <c r="CI51" s="1089"/>
      <c r="CJ51" s="754"/>
    </row>
    <row r="52" spans="5:88" ht="13.35" customHeight="1">
      <c r="E52" s="869"/>
      <c r="F52" s="870"/>
      <c r="G52" s="813"/>
      <c r="H52" s="924"/>
      <c r="I52" s="924"/>
      <c r="J52" s="267" t="s">
        <v>46</v>
      </c>
      <c r="K52" s="975"/>
      <c r="L52" s="920"/>
      <c r="M52" s="964"/>
      <c r="N52" s="922"/>
      <c r="O52" s="922"/>
      <c r="P52" s="965"/>
      <c r="Q52" s="964"/>
      <c r="R52" s="922"/>
      <c r="S52" s="923"/>
      <c r="T52" s="924"/>
      <c r="U52" s="924"/>
      <c r="V52" s="267" t="s">
        <v>46</v>
      </c>
      <c r="W52" s="975"/>
      <c r="X52" s="920"/>
      <c r="Y52" s="964"/>
      <c r="Z52" s="922"/>
      <c r="AA52" s="922"/>
      <c r="AB52" s="965"/>
      <c r="AC52" s="964"/>
      <c r="AD52" s="922"/>
      <c r="AE52" s="923"/>
      <c r="AF52" s="813"/>
      <c r="AG52" s="924"/>
      <c r="AH52" s="924"/>
      <c r="AI52" s="267" t="s">
        <v>46</v>
      </c>
      <c r="AJ52" s="919"/>
      <c r="AK52" s="920"/>
      <c r="AL52" s="916"/>
      <c r="AM52" s="917"/>
      <c r="AN52" s="917"/>
      <c r="AO52" s="917"/>
      <c r="AP52" s="917"/>
      <c r="AQ52" s="921"/>
      <c r="AR52" s="916"/>
      <c r="AS52" s="917"/>
      <c r="AT52" s="918"/>
      <c r="AU52" s="53"/>
      <c r="AW52" s="748"/>
      <c r="AX52" s="1161">
        <v>43629</v>
      </c>
      <c r="AY52" s="1162"/>
      <c r="AZ52" s="1169">
        <v>0.5</v>
      </c>
      <c r="BA52" s="748"/>
      <c r="BB52" s="748"/>
      <c r="BC52" s="748" t="s">
        <v>130</v>
      </c>
      <c r="BD52" s="748"/>
      <c r="BE52" s="748"/>
      <c r="BF52" s="748"/>
      <c r="BG52" s="748">
        <v>30</v>
      </c>
      <c r="BH52" s="748"/>
      <c r="BI52" s="1170" t="s">
        <v>131</v>
      </c>
      <c r="BJ52" s="1171"/>
      <c r="BK52" s="1171"/>
      <c r="BL52" s="1171"/>
      <c r="BM52" s="1171"/>
      <c r="BN52" s="1172"/>
      <c r="BO52" s="1181"/>
      <c r="BP52" s="1161">
        <v>43630</v>
      </c>
      <c r="BQ52" s="1162"/>
      <c r="BR52" s="1169">
        <v>0.38541666666666669</v>
      </c>
      <c r="BS52" s="748"/>
      <c r="BT52" s="748"/>
      <c r="BU52" s="698" t="s">
        <v>132</v>
      </c>
      <c r="BV52" s="699"/>
      <c r="BW52" s="699"/>
      <c r="BX52" s="700"/>
      <c r="BY52" s="74">
        <v>7</v>
      </c>
      <c r="BZ52" s="1176" t="s">
        <v>68</v>
      </c>
      <c r="CA52" s="1176"/>
      <c r="CB52" s="75">
        <v>2</v>
      </c>
      <c r="CC52" s="1183" t="s">
        <v>67</v>
      </c>
      <c r="CD52" s="1184"/>
      <c r="CE52" s="76"/>
      <c r="CF52" s="1176" t="s">
        <v>68</v>
      </c>
      <c r="CG52" s="1176"/>
      <c r="CH52" s="75"/>
      <c r="CI52" s="1183" t="s">
        <v>67</v>
      </c>
      <c r="CJ52" s="1185"/>
    </row>
    <row r="53" spans="5:88" ht="13.35" customHeight="1" thickBot="1">
      <c r="E53" s="708" t="s">
        <v>1</v>
      </c>
      <c r="F53" s="832"/>
      <c r="G53" s="813"/>
      <c r="H53" s="922" t="s">
        <v>47</v>
      </c>
      <c r="I53" s="922"/>
      <c r="J53" s="923"/>
      <c r="K53" s="975"/>
      <c r="L53" s="920"/>
      <c r="M53" s="964"/>
      <c r="N53" s="922"/>
      <c r="O53" s="922"/>
      <c r="P53" s="965"/>
      <c r="Q53" s="964"/>
      <c r="R53" s="922"/>
      <c r="S53" s="923"/>
      <c r="T53" s="922" t="s">
        <v>47</v>
      </c>
      <c r="U53" s="922"/>
      <c r="V53" s="923"/>
      <c r="W53" s="975"/>
      <c r="X53" s="920"/>
      <c r="Y53" s="964"/>
      <c r="Z53" s="922"/>
      <c r="AA53" s="922"/>
      <c r="AB53" s="965"/>
      <c r="AC53" s="964"/>
      <c r="AD53" s="922"/>
      <c r="AE53" s="923"/>
      <c r="AF53" s="813"/>
      <c r="AG53" s="922" t="s">
        <v>47</v>
      </c>
      <c r="AH53" s="922"/>
      <c r="AI53" s="923"/>
      <c r="AJ53" s="939"/>
      <c r="AK53" s="940"/>
      <c r="AL53" s="926"/>
      <c r="AM53" s="927"/>
      <c r="AN53" s="927"/>
      <c r="AO53" s="927"/>
      <c r="AP53" s="927"/>
      <c r="AQ53" s="928"/>
      <c r="AR53" s="926"/>
      <c r="AS53" s="927"/>
      <c r="AT53" s="938"/>
      <c r="AU53" s="53"/>
      <c r="AW53" s="748"/>
      <c r="AX53" s="1163"/>
      <c r="AY53" s="1164"/>
      <c r="AZ53" s="748"/>
      <c r="BA53" s="748"/>
      <c r="BB53" s="748"/>
      <c r="BC53" s="748"/>
      <c r="BD53" s="748"/>
      <c r="BE53" s="748"/>
      <c r="BF53" s="748"/>
      <c r="BG53" s="748"/>
      <c r="BH53" s="748"/>
      <c r="BI53" s="1173"/>
      <c r="BJ53" s="1174"/>
      <c r="BK53" s="1174"/>
      <c r="BL53" s="1174"/>
      <c r="BM53" s="1174"/>
      <c r="BN53" s="1175"/>
      <c r="BO53" s="1181"/>
      <c r="BP53" s="1163"/>
      <c r="BQ53" s="1164"/>
      <c r="BR53" s="748"/>
      <c r="BS53" s="748"/>
      <c r="BT53" s="748"/>
      <c r="BU53" s="714"/>
      <c r="BV53" s="711"/>
      <c r="BW53" s="711"/>
      <c r="BX53" s="715"/>
      <c r="BY53" s="77">
        <v>8</v>
      </c>
      <c r="BZ53" s="1186" t="s">
        <v>68</v>
      </c>
      <c r="CA53" s="1186"/>
      <c r="CB53" s="78">
        <v>2</v>
      </c>
      <c r="CC53" s="1174" t="s">
        <v>67</v>
      </c>
      <c r="CD53" s="1187"/>
      <c r="CE53" s="55"/>
      <c r="CF53" s="1186" t="s">
        <v>68</v>
      </c>
      <c r="CG53" s="1186"/>
      <c r="CH53" s="78"/>
      <c r="CI53" s="1174" t="s">
        <v>67</v>
      </c>
      <c r="CJ53" s="1175"/>
    </row>
    <row r="54" spans="5:88" ht="13.35" customHeight="1" thickTop="1">
      <c r="E54" s="708"/>
      <c r="F54" s="832"/>
      <c r="G54" s="813"/>
      <c r="H54" s="924"/>
      <c r="I54" s="924"/>
      <c r="J54" s="267" t="s">
        <v>46</v>
      </c>
      <c r="K54" s="977"/>
      <c r="L54" s="978"/>
      <c r="M54" s="982"/>
      <c r="N54" s="983"/>
      <c r="O54" s="983"/>
      <c r="P54" s="984"/>
      <c r="Q54" s="982"/>
      <c r="R54" s="983"/>
      <c r="S54" s="985"/>
      <c r="T54" s="924"/>
      <c r="U54" s="924"/>
      <c r="V54" s="267" t="s">
        <v>46</v>
      </c>
      <c r="W54" s="977"/>
      <c r="X54" s="978"/>
      <c r="Y54" s="982"/>
      <c r="Z54" s="983"/>
      <c r="AA54" s="983"/>
      <c r="AB54" s="984"/>
      <c r="AC54" s="982"/>
      <c r="AD54" s="983"/>
      <c r="AE54" s="985"/>
      <c r="AF54" s="813"/>
      <c r="AG54" s="924"/>
      <c r="AH54" s="924"/>
      <c r="AI54" s="267" t="s">
        <v>46</v>
      </c>
      <c r="AJ54" s="929" t="s">
        <v>114</v>
      </c>
      <c r="AK54" s="930"/>
      <c r="AL54" s="931"/>
      <c r="AM54" s="932"/>
      <c r="AN54" s="933" t="s">
        <v>155</v>
      </c>
      <c r="AO54" s="933"/>
      <c r="AP54" s="932"/>
      <c r="AQ54" s="932"/>
      <c r="AR54" s="931"/>
      <c r="AS54" s="932"/>
      <c r="AT54" s="934"/>
      <c r="AU54" s="53"/>
      <c r="AW54" s="748"/>
      <c r="AX54" s="1165"/>
      <c r="AY54" s="1165"/>
      <c r="AZ54" s="748"/>
      <c r="BA54" s="748"/>
      <c r="BB54" s="748"/>
      <c r="BC54" s="1165"/>
      <c r="BD54" s="1165"/>
      <c r="BE54" s="1165"/>
      <c r="BF54" s="1165"/>
      <c r="BG54" s="1165"/>
      <c r="BH54" s="1165"/>
      <c r="BI54" s="748"/>
      <c r="BJ54" s="748"/>
      <c r="BK54" s="748"/>
      <c r="BL54" s="748"/>
      <c r="BM54" s="748"/>
      <c r="BN54" s="748"/>
      <c r="BO54" s="1181"/>
      <c r="BP54" s="1165"/>
      <c r="BQ54" s="1165"/>
      <c r="BR54" s="748"/>
      <c r="BS54" s="748"/>
      <c r="BT54" s="748"/>
      <c r="BU54" s="1165"/>
      <c r="BV54" s="1165"/>
      <c r="BW54" s="1165"/>
      <c r="BX54" s="1165"/>
      <c r="BY54" s="74"/>
      <c r="BZ54" s="1176" t="s">
        <v>68</v>
      </c>
      <c r="CA54" s="1176"/>
      <c r="CB54" s="75"/>
      <c r="CC54" s="1183" t="s">
        <v>67</v>
      </c>
      <c r="CD54" s="1184"/>
      <c r="CE54" s="76"/>
      <c r="CF54" s="1176" t="s">
        <v>68</v>
      </c>
      <c r="CG54" s="1176"/>
      <c r="CH54" s="75"/>
      <c r="CI54" s="1183" t="s">
        <v>67</v>
      </c>
      <c r="CJ54" s="1185"/>
    </row>
    <row r="55" spans="5:88" ht="13.35" customHeight="1">
      <c r="E55" s="888" t="s">
        <v>18</v>
      </c>
      <c r="F55" s="889"/>
      <c r="G55" s="813"/>
      <c r="H55" s="922" t="s">
        <v>48</v>
      </c>
      <c r="I55" s="922"/>
      <c r="J55" s="923"/>
      <c r="K55" s="979" t="s">
        <v>49</v>
      </c>
      <c r="L55" s="980"/>
      <c r="M55" s="980"/>
      <c r="N55" s="980"/>
      <c r="O55" s="980"/>
      <c r="P55" s="980"/>
      <c r="Q55" s="980"/>
      <c r="R55" s="980"/>
      <c r="S55" s="981"/>
      <c r="T55" s="922" t="s">
        <v>48</v>
      </c>
      <c r="U55" s="922"/>
      <c r="V55" s="923"/>
      <c r="W55" s="979" t="s">
        <v>49</v>
      </c>
      <c r="X55" s="980"/>
      <c r="Y55" s="980"/>
      <c r="Z55" s="980"/>
      <c r="AA55" s="980"/>
      <c r="AB55" s="980"/>
      <c r="AC55" s="980"/>
      <c r="AD55" s="980"/>
      <c r="AE55" s="981"/>
      <c r="AF55" s="813"/>
      <c r="AG55" s="922" t="s">
        <v>48</v>
      </c>
      <c r="AH55" s="922"/>
      <c r="AI55" s="923"/>
      <c r="AJ55" s="935" t="s">
        <v>49</v>
      </c>
      <c r="AK55" s="936"/>
      <c r="AL55" s="936"/>
      <c r="AM55" s="936"/>
      <c r="AN55" s="936"/>
      <c r="AO55" s="936"/>
      <c r="AP55" s="936"/>
      <c r="AQ55" s="936"/>
      <c r="AR55" s="936"/>
      <c r="AS55" s="936"/>
      <c r="AT55" s="937"/>
      <c r="AU55" s="71"/>
      <c r="AW55" s="748"/>
      <c r="AX55" s="1165"/>
      <c r="AY55" s="1165"/>
      <c r="AZ55" s="748"/>
      <c r="BA55" s="748"/>
      <c r="BB55" s="748"/>
      <c r="BC55" s="1165"/>
      <c r="BD55" s="1165"/>
      <c r="BE55" s="1165"/>
      <c r="BF55" s="1165"/>
      <c r="BG55" s="1165"/>
      <c r="BH55" s="1165"/>
      <c r="BI55" s="748"/>
      <c r="BJ55" s="748"/>
      <c r="BK55" s="748"/>
      <c r="BL55" s="748"/>
      <c r="BM55" s="748"/>
      <c r="BN55" s="748"/>
      <c r="BO55" s="1182"/>
      <c r="BP55" s="1165"/>
      <c r="BQ55" s="1165"/>
      <c r="BR55" s="748"/>
      <c r="BS55" s="748"/>
      <c r="BT55" s="748"/>
      <c r="BU55" s="1165"/>
      <c r="BV55" s="1165"/>
      <c r="BW55" s="1165"/>
      <c r="BX55" s="1165"/>
      <c r="BY55" s="77"/>
      <c r="BZ55" s="1186" t="s">
        <v>68</v>
      </c>
      <c r="CA55" s="1186"/>
      <c r="CB55" s="78"/>
      <c r="CC55" s="1174" t="s">
        <v>67</v>
      </c>
      <c r="CD55" s="1187"/>
      <c r="CE55" s="55"/>
      <c r="CF55" s="1186" t="s">
        <v>68</v>
      </c>
      <c r="CG55" s="1186"/>
      <c r="CH55" s="78"/>
      <c r="CI55" s="1174" t="s">
        <v>67</v>
      </c>
      <c r="CJ55" s="1175"/>
    </row>
    <row r="56" spans="5:88" ht="13.35" customHeight="1">
      <c r="E56" s="904" t="str">
        <f>IF(C29-C27&gt;1,C27+2,"")</f>
        <v/>
      </c>
      <c r="F56" s="905"/>
      <c r="G56" s="813"/>
      <c r="H56" s="924"/>
      <c r="I56" s="924"/>
      <c r="J56" s="267" t="s">
        <v>46</v>
      </c>
      <c r="K56" s="975"/>
      <c r="L56" s="920"/>
      <c r="M56" s="964"/>
      <c r="N56" s="922"/>
      <c r="O56" s="922"/>
      <c r="P56" s="965"/>
      <c r="Q56" s="964"/>
      <c r="R56" s="922"/>
      <c r="S56" s="923"/>
      <c r="T56" s="924"/>
      <c r="U56" s="924"/>
      <c r="V56" s="267" t="s">
        <v>46</v>
      </c>
      <c r="W56" s="975"/>
      <c r="X56" s="920"/>
      <c r="Y56" s="964"/>
      <c r="Z56" s="922"/>
      <c r="AA56" s="922"/>
      <c r="AB56" s="965"/>
      <c r="AC56" s="964"/>
      <c r="AD56" s="922"/>
      <c r="AE56" s="923"/>
      <c r="AF56" s="813"/>
      <c r="AG56" s="924"/>
      <c r="AH56" s="924"/>
      <c r="AI56" s="267" t="s">
        <v>46</v>
      </c>
      <c r="AJ56" s="919"/>
      <c r="AK56" s="920"/>
      <c r="AL56" s="916"/>
      <c r="AM56" s="917"/>
      <c r="AN56" s="917"/>
      <c r="AO56" s="917"/>
      <c r="AP56" s="917"/>
      <c r="AQ56" s="921"/>
      <c r="AR56" s="916"/>
      <c r="AS56" s="917"/>
      <c r="AT56" s="918"/>
      <c r="AU56" s="53"/>
      <c r="AW56" s="79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7" spans="5:88" ht="13.35" customHeight="1">
      <c r="E57" s="904"/>
      <c r="F57" s="905"/>
      <c r="G57" s="813"/>
      <c r="H57" s="941" t="s">
        <v>365</v>
      </c>
      <c r="I57" s="941"/>
      <c r="J57" s="942"/>
      <c r="K57" s="975"/>
      <c r="L57" s="920"/>
      <c r="M57" s="964"/>
      <c r="N57" s="922"/>
      <c r="O57" s="922"/>
      <c r="P57" s="965"/>
      <c r="Q57" s="964"/>
      <c r="R57" s="922"/>
      <c r="S57" s="923"/>
      <c r="T57" s="941" t="s">
        <v>365</v>
      </c>
      <c r="U57" s="941"/>
      <c r="V57" s="942"/>
      <c r="W57" s="975"/>
      <c r="X57" s="920"/>
      <c r="Y57" s="964"/>
      <c r="Z57" s="922"/>
      <c r="AA57" s="922"/>
      <c r="AB57" s="965"/>
      <c r="AC57" s="964"/>
      <c r="AD57" s="922"/>
      <c r="AE57" s="923"/>
      <c r="AF57" s="813"/>
      <c r="AG57" s="941" t="s">
        <v>366</v>
      </c>
      <c r="AH57" s="941"/>
      <c r="AI57" s="942"/>
      <c r="AJ57" s="919"/>
      <c r="AK57" s="920"/>
      <c r="AL57" s="916"/>
      <c r="AM57" s="917"/>
      <c r="AN57" s="917"/>
      <c r="AO57" s="917"/>
      <c r="AP57" s="917"/>
      <c r="AQ57" s="921"/>
      <c r="AR57" s="916"/>
      <c r="AS57" s="917"/>
      <c r="AT57" s="918"/>
      <c r="AU57" s="53"/>
      <c r="AW57" s="766" t="s">
        <v>25</v>
      </c>
      <c r="AX57" s="767"/>
      <c r="AY57" s="748" t="s">
        <v>27</v>
      </c>
      <c r="AZ57" s="748"/>
      <c r="BA57" s="748" t="s">
        <v>29</v>
      </c>
      <c r="BB57" s="748"/>
      <c r="BC57" s="748"/>
      <c r="BD57" s="1219">
        <v>6</v>
      </c>
      <c r="BE57" s="1220"/>
      <c r="BF57" s="57" t="s">
        <v>2</v>
      </c>
      <c r="BG57" s="1220">
        <v>13</v>
      </c>
      <c r="BH57" s="1220"/>
      <c r="BI57" s="57" t="s">
        <v>1</v>
      </c>
      <c r="BJ57" s="47" t="s">
        <v>18</v>
      </c>
      <c r="BK57" s="47" t="s">
        <v>98</v>
      </c>
      <c r="BL57" s="47" t="s">
        <v>19</v>
      </c>
      <c r="BM57" s="59">
        <v>9</v>
      </c>
      <c r="BN57" s="59" t="s">
        <v>36</v>
      </c>
      <c r="BO57" s="59">
        <v>30</v>
      </c>
      <c r="BP57" s="1192" t="s">
        <v>37</v>
      </c>
      <c r="BQ57" s="1193"/>
      <c r="BS57" s="1191" t="s">
        <v>138</v>
      </c>
      <c r="BT57" s="1194"/>
      <c r="BU57" s="1194"/>
      <c r="BV57" s="1194"/>
      <c r="BW57" s="1194"/>
      <c r="BX57" s="1194"/>
      <c r="BY57" s="1194"/>
      <c r="BZ57" s="1194"/>
      <c r="CA57" s="1194"/>
      <c r="CB57" s="1194"/>
      <c r="CC57" s="1194"/>
      <c r="CD57" s="1194"/>
      <c r="CE57" s="1194"/>
      <c r="CF57" s="1194"/>
      <c r="CG57" s="1194"/>
      <c r="CH57" s="1194"/>
      <c r="CI57" s="1194"/>
      <c r="CJ57" s="1194"/>
    </row>
    <row r="58" spans="5:88" ht="13.35" customHeight="1">
      <c r="E58" s="835" t="s">
        <v>19</v>
      </c>
      <c r="F58" s="836"/>
      <c r="G58" s="814"/>
      <c r="H58" s="943" t="s">
        <v>362</v>
      </c>
      <c r="I58" s="943"/>
      <c r="J58" s="944"/>
      <c r="K58" s="986"/>
      <c r="L58" s="946"/>
      <c r="M58" s="987"/>
      <c r="N58" s="988"/>
      <c r="O58" s="988"/>
      <c r="P58" s="989"/>
      <c r="Q58" s="987"/>
      <c r="R58" s="988"/>
      <c r="S58" s="990"/>
      <c r="T58" s="943" t="s">
        <v>362</v>
      </c>
      <c r="U58" s="943"/>
      <c r="V58" s="944"/>
      <c r="W58" s="986"/>
      <c r="X58" s="946"/>
      <c r="Y58" s="987"/>
      <c r="Z58" s="988"/>
      <c r="AA58" s="988"/>
      <c r="AB58" s="989"/>
      <c r="AC58" s="987"/>
      <c r="AD58" s="988"/>
      <c r="AE58" s="990"/>
      <c r="AF58" s="814"/>
      <c r="AG58" s="943" t="s">
        <v>362</v>
      </c>
      <c r="AH58" s="943"/>
      <c r="AI58" s="944"/>
      <c r="AJ58" s="945"/>
      <c r="AK58" s="946"/>
      <c r="AL58" s="947"/>
      <c r="AM58" s="948"/>
      <c r="AN58" s="948"/>
      <c r="AO58" s="948"/>
      <c r="AP58" s="948"/>
      <c r="AQ58" s="949"/>
      <c r="AR58" s="947"/>
      <c r="AS58" s="948"/>
      <c r="AT58" s="950"/>
      <c r="AU58" s="53"/>
      <c r="AW58" s="768"/>
      <c r="AX58" s="769"/>
      <c r="AY58" s="748"/>
      <c r="AZ58" s="748"/>
      <c r="BA58" s="748" t="s">
        <v>31</v>
      </c>
      <c r="BB58" s="748"/>
      <c r="BC58" s="748"/>
      <c r="BD58" s="1188" t="s">
        <v>133</v>
      </c>
      <c r="BE58" s="1189"/>
      <c r="BF58" s="1189"/>
      <c r="BG58" s="1189"/>
      <c r="BH58" s="1189"/>
      <c r="BI58" s="1189"/>
      <c r="BJ58" s="1189"/>
      <c r="BK58" s="1189"/>
      <c r="BL58" s="1189"/>
      <c r="BM58" s="1189"/>
      <c r="BN58" s="1189"/>
      <c r="BO58" s="1189"/>
      <c r="BP58" s="1189"/>
      <c r="BQ58" s="1190"/>
      <c r="BS58" s="1191" t="s">
        <v>139</v>
      </c>
      <c r="BT58" s="1191"/>
      <c r="BU58" s="1191"/>
      <c r="BV58" s="1191"/>
      <c r="BW58" s="1191"/>
      <c r="BX58" s="1191"/>
      <c r="BY58" s="1191"/>
      <c r="BZ58" s="1191"/>
      <c r="CA58" s="1191"/>
      <c r="CB58" s="1191"/>
      <c r="CC58" s="1191"/>
      <c r="CD58" s="1191"/>
      <c r="CE58" s="1191"/>
      <c r="CF58" s="1191"/>
      <c r="CG58" s="1191"/>
      <c r="CH58" s="1191"/>
      <c r="CI58" s="1191"/>
      <c r="CJ58" s="1191"/>
    </row>
    <row r="59" spans="5:88" ht="13.35" customHeight="1">
      <c r="E59" s="991" t="s">
        <v>59</v>
      </c>
      <c r="F59" s="751"/>
      <c r="G59" s="751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  <c r="AA59" s="992"/>
      <c r="AB59" s="992"/>
      <c r="AC59" s="992"/>
      <c r="AD59" s="992"/>
      <c r="AE59" s="992"/>
      <c r="AF59" s="992"/>
      <c r="AG59" s="992"/>
      <c r="AH59" s="992"/>
      <c r="AI59" s="992"/>
      <c r="AJ59" s="992"/>
      <c r="AK59" s="992"/>
      <c r="AL59" s="992"/>
      <c r="AM59" s="992"/>
      <c r="AN59" s="992"/>
      <c r="AO59" s="992"/>
      <c r="AP59" s="992"/>
      <c r="AQ59" s="992"/>
      <c r="AR59" s="992"/>
      <c r="AS59" s="992"/>
      <c r="AT59" s="993"/>
      <c r="AU59" s="53"/>
      <c r="AW59" s="768"/>
      <c r="AX59" s="769"/>
      <c r="AY59" s="748" t="s">
        <v>28</v>
      </c>
      <c r="AZ59" s="748"/>
      <c r="BA59" s="748" t="s">
        <v>29</v>
      </c>
      <c r="BB59" s="748"/>
      <c r="BC59" s="748"/>
      <c r="BD59" s="1206">
        <v>6</v>
      </c>
      <c r="BE59" s="1207"/>
      <c r="BF59" s="62" t="s">
        <v>2</v>
      </c>
      <c r="BG59" s="1207">
        <v>14</v>
      </c>
      <c r="BH59" s="1207"/>
      <c r="BI59" s="62" t="s">
        <v>1</v>
      </c>
      <c r="BJ59" s="49" t="s">
        <v>18</v>
      </c>
      <c r="BK59" s="49" t="s">
        <v>99</v>
      </c>
      <c r="BL59" s="49" t="s">
        <v>19</v>
      </c>
      <c r="BM59" s="64">
        <v>13</v>
      </c>
      <c r="BN59" s="64" t="s">
        <v>36</v>
      </c>
      <c r="BO59" s="64">
        <v>15</v>
      </c>
      <c r="BP59" s="1217" t="s">
        <v>38</v>
      </c>
      <c r="BQ59" s="1218"/>
      <c r="BS59" s="1191"/>
      <c r="BT59" s="1191"/>
      <c r="BU59" s="1191"/>
      <c r="BV59" s="1191"/>
      <c r="BW59" s="1191"/>
      <c r="BX59" s="1191"/>
      <c r="BY59" s="1191"/>
      <c r="BZ59" s="1191"/>
      <c r="CA59" s="1191"/>
      <c r="CB59" s="1191"/>
      <c r="CC59" s="1191"/>
      <c r="CD59" s="1191"/>
      <c r="CE59" s="1191"/>
      <c r="CF59" s="1191"/>
      <c r="CG59" s="1191"/>
      <c r="CH59" s="1191"/>
      <c r="CI59" s="1191"/>
      <c r="CJ59" s="1191"/>
    </row>
    <row r="60" spans="5:88" ht="13.35" customHeight="1">
      <c r="E60" s="994"/>
      <c r="F60" s="995"/>
      <c r="G60" s="995"/>
      <c r="H60" s="995"/>
      <c r="I60" s="995"/>
      <c r="J60" s="995"/>
      <c r="K60" s="995"/>
      <c r="L60" s="995"/>
      <c r="M60" s="995"/>
      <c r="N60" s="995"/>
      <c r="O60" s="995"/>
      <c r="P60" s="995"/>
      <c r="Q60" s="995"/>
      <c r="R60" s="995"/>
      <c r="S60" s="995"/>
      <c r="T60" s="995"/>
      <c r="U60" s="995"/>
      <c r="V60" s="995"/>
      <c r="W60" s="995"/>
      <c r="X60" s="995"/>
      <c r="Y60" s="995"/>
      <c r="Z60" s="995"/>
      <c r="AA60" s="995"/>
      <c r="AB60" s="995"/>
      <c r="AC60" s="995"/>
      <c r="AD60" s="995"/>
      <c r="AE60" s="995"/>
      <c r="AF60" s="995"/>
      <c r="AG60" s="995"/>
      <c r="AH60" s="995"/>
      <c r="AI60" s="995"/>
      <c r="AJ60" s="995"/>
      <c r="AK60" s="995"/>
      <c r="AL60" s="995"/>
      <c r="AM60" s="995"/>
      <c r="AN60" s="995"/>
      <c r="AO60" s="995"/>
      <c r="AP60" s="995"/>
      <c r="AQ60" s="995"/>
      <c r="AR60" s="995"/>
      <c r="AS60" s="995"/>
      <c r="AT60" s="996"/>
      <c r="AU60" s="53"/>
      <c r="AW60" s="768"/>
      <c r="AX60" s="769"/>
      <c r="AY60" s="748"/>
      <c r="AZ60" s="748"/>
      <c r="BA60" s="748" t="s">
        <v>32</v>
      </c>
      <c r="BB60" s="748"/>
      <c r="BC60" s="748"/>
      <c r="BD60" s="1188" t="s">
        <v>133</v>
      </c>
      <c r="BE60" s="1189"/>
      <c r="BF60" s="1189"/>
      <c r="BG60" s="1189"/>
      <c r="BH60" s="1189"/>
      <c r="BI60" s="1189"/>
      <c r="BJ60" s="1189"/>
      <c r="BK60" s="1189"/>
      <c r="BL60" s="1189"/>
      <c r="BM60" s="1189"/>
      <c r="BN60" s="1189"/>
      <c r="BO60" s="1189"/>
      <c r="BP60" s="1189"/>
      <c r="BQ60" s="1190"/>
      <c r="BS60" s="1191" t="s">
        <v>140</v>
      </c>
      <c r="BT60" s="1191"/>
      <c r="BU60" s="1191"/>
      <c r="BV60" s="1191"/>
      <c r="BW60" s="1191"/>
      <c r="BX60" s="1191"/>
      <c r="BY60" s="1191"/>
      <c r="BZ60" s="1191"/>
      <c r="CA60" s="1191"/>
      <c r="CB60" s="1191"/>
      <c r="CC60" s="1191"/>
      <c r="CD60" s="1191"/>
      <c r="CE60" s="1191"/>
      <c r="CF60" s="1191"/>
      <c r="CG60" s="1191"/>
      <c r="CH60" s="1191"/>
      <c r="CI60" s="1191"/>
      <c r="CJ60" s="1191"/>
    </row>
    <row r="61" spans="5:88" ht="13.35" customHeight="1">
      <c r="E61" s="994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995"/>
      <c r="AC61" s="995"/>
      <c r="AD61" s="995"/>
      <c r="AE61" s="995"/>
      <c r="AF61" s="995"/>
      <c r="AG61" s="995"/>
      <c r="AH61" s="995"/>
      <c r="AI61" s="995"/>
      <c r="AJ61" s="995"/>
      <c r="AK61" s="995"/>
      <c r="AL61" s="995"/>
      <c r="AM61" s="995"/>
      <c r="AN61" s="995"/>
      <c r="AO61" s="995"/>
      <c r="AP61" s="995"/>
      <c r="AQ61" s="995"/>
      <c r="AR61" s="995"/>
      <c r="AS61" s="995"/>
      <c r="AT61" s="996"/>
      <c r="AU61" s="53"/>
      <c r="AW61" s="768"/>
      <c r="AX61" s="769"/>
      <c r="AY61" s="773" t="s">
        <v>33</v>
      </c>
      <c r="AZ61" s="1202"/>
      <c r="BA61" s="754" t="s">
        <v>29</v>
      </c>
      <c r="BB61" s="748"/>
      <c r="BC61" s="748"/>
      <c r="BD61" s="1206">
        <v>6</v>
      </c>
      <c r="BE61" s="1207"/>
      <c r="BF61" s="62" t="s">
        <v>2</v>
      </c>
      <c r="BG61" s="1207">
        <v>13</v>
      </c>
      <c r="BH61" s="1207"/>
      <c r="BI61" s="62" t="s">
        <v>1</v>
      </c>
      <c r="BJ61" s="49" t="s">
        <v>18</v>
      </c>
      <c r="BK61" s="49" t="s">
        <v>98</v>
      </c>
      <c r="BL61" s="49" t="s">
        <v>19</v>
      </c>
      <c r="BM61" s="1115" t="s">
        <v>40</v>
      </c>
      <c r="BN61" s="1115"/>
      <c r="BO61" s="1115"/>
      <c r="BP61" s="1115"/>
      <c r="BQ61" s="1140"/>
      <c r="BS61" s="1191"/>
      <c r="BT61" s="1191"/>
      <c r="BU61" s="1191"/>
      <c r="BV61" s="1191"/>
      <c r="BW61" s="1191"/>
      <c r="BX61" s="1191"/>
      <c r="BY61" s="1191"/>
      <c r="BZ61" s="1191"/>
      <c r="CA61" s="1191"/>
      <c r="CB61" s="1191"/>
      <c r="CC61" s="1191"/>
      <c r="CD61" s="1191"/>
      <c r="CE61" s="1191"/>
      <c r="CF61" s="1191"/>
      <c r="CG61" s="1191"/>
      <c r="CH61" s="1191"/>
      <c r="CI61" s="1191"/>
      <c r="CJ61" s="1191"/>
    </row>
    <row r="62" spans="5:88" ht="13.35" customHeight="1">
      <c r="E62" s="997"/>
      <c r="F62" s="998"/>
      <c r="G62" s="998"/>
      <c r="H62" s="998"/>
      <c r="I62" s="998"/>
      <c r="J62" s="998"/>
      <c r="K62" s="998"/>
      <c r="L62" s="998"/>
      <c r="M62" s="998"/>
      <c r="N62" s="998"/>
      <c r="O62" s="998"/>
      <c r="P62" s="998"/>
      <c r="Q62" s="998"/>
      <c r="R62" s="998"/>
      <c r="S62" s="998"/>
      <c r="T62" s="998"/>
      <c r="U62" s="998"/>
      <c r="V62" s="998"/>
      <c r="W62" s="998"/>
      <c r="X62" s="998"/>
      <c r="Y62" s="998"/>
      <c r="Z62" s="998"/>
      <c r="AA62" s="998"/>
      <c r="AB62" s="998"/>
      <c r="AC62" s="998"/>
      <c r="AD62" s="998"/>
      <c r="AE62" s="998"/>
      <c r="AF62" s="998"/>
      <c r="AG62" s="998"/>
      <c r="AH62" s="998"/>
      <c r="AI62" s="998"/>
      <c r="AJ62" s="998"/>
      <c r="AK62" s="998"/>
      <c r="AL62" s="998"/>
      <c r="AM62" s="998"/>
      <c r="AN62" s="998"/>
      <c r="AO62" s="998"/>
      <c r="AP62" s="998"/>
      <c r="AQ62" s="998"/>
      <c r="AR62" s="998"/>
      <c r="AS62" s="998"/>
      <c r="AT62" s="999"/>
      <c r="AU62" s="53"/>
      <c r="AW62" s="768"/>
      <c r="AX62" s="769"/>
      <c r="AY62" s="775"/>
      <c r="AZ62" s="1203"/>
      <c r="BA62" s="698" t="s">
        <v>30</v>
      </c>
      <c r="BB62" s="699"/>
      <c r="BC62" s="700"/>
      <c r="BD62" s="1208" t="s">
        <v>157</v>
      </c>
      <c r="BE62" s="1209"/>
      <c r="BF62" s="1209"/>
      <c r="BG62" s="1209"/>
      <c r="BH62" s="1209"/>
      <c r="BI62" s="1209"/>
      <c r="BJ62" s="1209"/>
      <c r="BK62" s="1209"/>
      <c r="BL62" s="1209"/>
      <c r="BM62" s="1209"/>
      <c r="BN62" s="1209"/>
      <c r="BO62" s="1209"/>
      <c r="BP62" s="1209"/>
      <c r="BQ62" s="1210"/>
    </row>
    <row r="63" spans="5:88" ht="13.35" customHeight="1">
      <c r="E63" s="1000" t="s">
        <v>65</v>
      </c>
      <c r="F63" s="839" t="s">
        <v>62</v>
      </c>
      <c r="G63" s="817"/>
      <c r="H63" s="815" t="s">
        <v>63</v>
      </c>
      <c r="I63" s="816"/>
      <c r="J63" s="817"/>
      <c r="K63" s="815" t="s">
        <v>60</v>
      </c>
      <c r="L63" s="816"/>
      <c r="M63" s="816"/>
      <c r="N63" s="817"/>
      <c r="O63" s="815" t="s">
        <v>61</v>
      </c>
      <c r="P63" s="817"/>
      <c r="Q63" s="839" t="s">
        <v>64</v>
      </c>
      <c r="R63" s="816"/>
      <c r="S63" s="816"/>
      <c r="T63" s="816"/>
      <c r="U63" s="816"/>
      <c r="V63" s="816"/>
      <c r="W63" s="1030" t="s">
        <v>69</v>
      </c>
      <c r="X63" s="815" t="s">
        <v>62</v>
      </c>
      <c r="Y63" s="817"/>
      <c r="Z63" s="839" t="s">
        <v>63</v>
      </c>
      <c r="AA63" s="816"/>
      <c r="AB63" s="817"/>
      <c r="AC63" s="839" t="s">
        <v>60</v>
      </c>
      <c r="AD63" s="816"/>
      <c r="AE63" s="816"/>
      <c r="AF63" s="817"/>
      <c r="AG63" s="818" t="s">
        <v>66</v>
      </c>
      <c r="AH63" s="819"/>
      <c r="AI63" s="819"/>
      <c r="AJ63" s="819"/>
      <c r="AK63" s="819"/>
      <c r="AL63" s="819"/>
      <c r="AM63" s="819"/>
      <c r="AN63" s="819"/>
      <c r="AO63" s="819"/>
      <c r="AP63" s="819"/>
      <c r="AQ63" s="819"/>
      <c r="AR63" s="819"/>
      <c r="AS63" s="819"/>
      <c r="AT63" s="840"/>
      <c r="AU63" s="49"/>
      <c r="AW63" s="1195" t="s">
        <v>26</v>
      </c>
      <c r="AX63" s="1196"/>
      <c r="AY63" s="775"/>
      <c r="AZ63" s="1203"/>
      <c r="BA63" s="727"/>
      <c r="BB63" s="709"/>
      <c r="BC63" s="728"/>
      <c r="BD63" s="1211"/>
      <c r="BE63" s="1212"/>
      <c r="BF63" s="1212"/>
      <c r="BG63" s="1212"/>
      <c r="BH63" s="1212"/>
      <c r="BI63" s="1212"/>
      <c r="BJ63" s="1212"/>
      <c r="BK63" s="1212"/>
      <c r="BL63" s="1212"/>
      <c r="BM63" s="1212"/>
      <c r="BN63" s="1212"/>
      <c r="BO63" s="1212"/>
      <c r="BP63" s="1212"/>
      <c r="BQ63" s="1213"/>
      <c r="BS63" s="1199" t="s">
        <v>134</v>
      </c>
      <c r="BT63" s="1199"/>
      <c r="BU63" s="1199"/>
      <c r="BV63" s="1199"/>
      <c r="BW63" s="1199"/>
      <c r="BX63" s="1199"/>
      <c r="BY63" s="1199"/>
      <c r="BZ63" s="1199"/>
      <c r="CA63" s="1199"/>
      <c r="CB63" s="1199"/>
      <c r="CC63" s="1199"/>
      <c r="CD63" s="1199"/>
      <c r="CE63" s="1199"/>
      <c r="CF63" s="1199"/>
      <c r="CG63" s="1199"/>
      <c r="CH63" s="1199"/>
      <c r="CI63" s="1199"/>
      <c r="CJ63" s="1199"/>
    </row>
    <row r="64" spans="5:88" ht="13.35" customHeight="1">
      <c r="E64" s="1001"/>
      <c r="F64" s="1003">
        <v>43629</v>
      </c>
      <c r="G64" s="1004"/>
      <c r="H64" s="1007">
        <v>0.5</v>
      </c>
      <c r="I64" s="276"/>
      <c r="J64" s="1008"/>
      <c r="K64" s="1012" t="s">
        <v>298</v>
      </c>
      <c r="L64" s="1013"/>
      <c r="M64" s="1013"/>
      <c r="N64" s="1014"/>
      <c r="O64" s="1018">
        <v>30</v>
      </c>
      <c r="P64" s="1019"/>
      <c r="Q64" s="1022" t="s">
        <v>299</v>
      </c>
      <c r="R64" s="1023"/>
      <c r="S64" s="1023"/>
      <c r="T64" s="1023"/>
      <c r="U64" s="1023"/>
      <c r="V64" s="1023"/>
      <c r="W64" s="1031"/>
      <c r="X64" s="1026">
        <v>43630</v>
      </c>
      <c r="Y64" s="1027"/>
      <c r="Z64" s="1059">
        <v>0.38541666666666669</v>
      </c>
      <c r="AA64" s="1060"/>
      <c r="AB64" s="1061"/>
      <c r="AC64" s="1063" t="s">
        <v>300</v>
      </c>
      <c r="AD64" s="1064"/>
      <c r="AE64" s="1064"/>
      <c r="AF64" s="1065"/>
      <c r="AG64" s="80">
        <v>7</v>
      </c>
      <c r="AH64" s="1041" t="s">
        <v>68</v>
      </c>
      <c r="AI64" s="1041"/>
      <c r="AJ64" s="81">
        <v>2</v>
      </c>
      <c r="AK64" s="1042" t="s">
        <v>67</v>
      </c>
      <c r="AL64" s="1043"/>
      <c r="AM64" s="1044"/>
      <c r="AN64" s="1045"/>
      <c r="AO64" s="1046" t="s">
        <v>68</v>
      </c>
      <c r="AP64" s="1046"/>
      <c r="AQ64" s="1046"/>
      <c r="AR64" s="81"/>
      <c r="AS64" s="1042" t="s">
        <v>67</v>
      </c>
      <c r="AT64" s="1068"/>
      <c r="AU64" s="82"/>
      <c r="AW64" s="1195"/>
      <c r="AX64" s="1196"/>
      <c r="AY64" s="775"/>
      <c r="AZ64" s="1203"/>
      <c r="BA64" s="727"/>
      <c r="BB64" s="709"/>
      <c r="BC64" s="728"/>
      <c r="BD64" s="1211"/>
      <c r="BE64" s="1212"/>
      <c r="BF64" s="1212"/>
      <c r="BG64" s="1212"/>
      <c r="BH64" s="1212"/>
      <c r="BI64" s="1212"/>
      <c r="BJ64" s="1212"/>
      <c r="BK64" s="1212"/>
      <c r="BL64" s="1212"/>
      <c r="BM64" s="1212"/>
      <c r="BN64" s="1212"/>
      <c r="BO64" s="1212"/>
      <c r="BP64" s="1212"/>
      <c r="BQ64" s="1213"/>
      <c r="BS64" s="1199"/>
      <c r="BT64" s="1199"/>
      <c r="BU64" s="1199"/>
      <c r="BV64" s="1199"/>
      <c r="BW64" s="1199"/>
      <c r="BX64" s="1199"/>
      <c r="BY64" s="1199"/>
      <c r="BZ64" s="1199"/>
      <c r="CA64" s="1199"/>
      <c r="CB64" s="1199"/>
      <c r="CC64" s="1199"/>
      <c r="CD64" s="1199"/>
      <c r="CE64" s="1199"/>
      <c r="CF64" s="1199"/>
      <c r="CG64" s="1199"/>
      <c r="CH64" s="1199"/>
      <c r="CI64" s="1199"/>
      <c r="CJ64" s="1199"/>
    </row>
    <row r="65" spans="5:88" ht="13.35" customHeight="1">
      <c r="E65" s="1001"/>
      <c r="F65" s="1005"/>
      <c r="G65" s="1006"/>
      <c r="H65" s="1009"/>
      <c r="I65" s="1010"/>
      <c r="J65" s="1011"/>
      <c r="K65" s="1015"/>
      <c r="L65" s="1016"/>
      <c r="M65" s="1016"/>
      <c r="N65" s="1017"/>
      <c r="O65" s="1020"/>
      <c r="P65" s="1021"/>
      <c r="Q65" s="1024"/>
      <c r="R65" s="1025"/>
      <c r="S65" s="1025"/>
      <c r="T65" s="1025"/>
      <c r="U65" s="1025"/>
      <c r="V65" s="1025"/>
      <c r="W65" s="1031"/>
      <c r="X65" s="1028"/>
      <c r="Y65" s="1029"/>
      <c r="Z65" s="1062"/>
      <c r="AA65" s="1010"/>
      <c r="AB65" s="1011"/>
      <c r="AC65" s="1066"/>
      <c r="AD65" s="1016"/>
      <c r="AE65" s="1016"/>
      <c r="AF65" s="1017"/>
      <c r="AG65" s="83">
        <v>8</v>
      </c>
      <c r="AH65" s="1076" t="s">
        <v>68</v>
      </c>
      <c r="AI65" s="1076"/>
      <c r="AJ65" s="84">
        <v>2</v>
      </c>
      <c r="AK65" s="1077" t="s">
        <v>67</v>
      </c>
      <c r="AL65" s="1078"/>
      <c r="AM65" s="1079"/>
      <c r="AN65" s="1080"/>
      <c r="AO65" s="1081" t="s">
        <v>68</v>
      </c>
      <c r="AP65" s="1081"/>
      <c r="AQ65" s="1081"/>
      <c r="AR65" s="84"/>
      <c r="AS65" s="1077" t="s">
        <v>67</v>
      </c>
      <c r="AT65" s="1082"/>
      <c r="AU65" s="82"/>
      <c r="AW65" s="1195"/>
      <c r="AX65" s="1196"/>
      <c r="AY65" s="775"/>
      <c r="AZ65" s="1203"/>
      <c r="BA65" s="727"/>
      <c r="BB65" s="709"/>
      <c r="BC65" s="728"/>
      <c r="BD65" s="1211"/>
      <c r="BE65" s="1212"/>
      <c r="BF65" s="1212"/>
      <c r="BG65" s="1212"/>
      <c r="BH65" s="1212"/>
      <c r="BI65" s="1212"/>
      <c r="BJ65" s="1212"/>
      <c r="BK65" s="1212"/>
      <c r="BL65" s="1212"/>
      <c r="BM65" s="1212"/>
      <c r="BN65" s="1212"/>
      <c r="BO65" s="1212"/>
      <c r="BP65" s="1212"/>
      <c r="BQ65" s="1213"/>
      <c r="BS65" s="1200" t="s">
        <v>135</v>
      </c>
      <c r="BT65" s="1201"/>
      <c r="BU65" s="1201"/>
      <c r="BV65" s="1201"/>
      <c r="BW65" s="1201"/>
      <c r="BX65" s="1201"/>
      <c r="BY65" s="1201"/>
      <c r="BZ65" s="1201"/>
      <c r="CA65" s="1201"/>
      <c r="CB65" s="1201"/>
      <c r="CC65" s="1201"/>
      <c r="CD65" s="1201"/>
      <c r="CE65" s="1201"/>
      <c r="CF65" s="1201"/>
      <c r="CG65" s="1201"/>
      <c r="CH65" s="1201"/>
      <c r="CI65" s="1201"/>
      <c r="CJ65" s="1201"/>
    </row>
    <row r="66" spans="5:88" ht="13.35" customHeight="1">
      <c r="E66" s="1001"/>
      <c r="F66" s="1047"/>
      <c r="G66" s="1048"/>
      <c r="H66" s="1007"/>
      <c r="I66" s="276"/>
      <c r="J66" s="1008"/>
      <c r="K66" s="1012"/>
      <c r="L66" s="1013"/>
      <c r="M66" s="1013"/>
      <c r="N66" s="1014"/>
      <c r="O66" s="1018"/>
      <c r="P66" s="1019"/>
      <c r="Q66" s="1055"/>
      <c r="R66" s="1056"/>
      <c r="S66" s="1056"/>
      <c r="T66" s="1056"/>
      <c r="U66" s="1056"/>
      <c r="V66" s="1056"/>
      <c r="W66" s="1031"/>
      <c r="X66" s="1047"/>
      <c r="Y66" s="1048"/>
      <c r="Z66" s="1033"/>
      <c r="AA66" s="276"/>
      <c r="AB66" s="1008"/>
      <c r="AC66" s="1037"/>
      <c r="AD66" s="1013"/>
      <c r="AE66" s="1013"/>
      <c r="AF66" s="1014"/>
      <c r="AG66" s="80"/>
      <c r="AH66" s="1041" t="s">
        <v>68</v>
      </c>
      <c r="AI66" s="1041"/>
      <c r="AJ66" s="81"/>
      <c r="AK66" s="1042" t="s">
        <v>67</v>
      </c>
      <c r="AL66" s="1043"/>
      <c r="AM66" s="1044"/>
      <c r="AN66" s="1045"/>
      <c r="AO66" s="1046" t="s">
        <v>68</v>
      </c>
      <c r="AP66" s="1046"/>
      <c r="AQ66" s="1046"/>
      <c r="AR66" s="81"/>
      <c r="AS66" s="1042" t="s">
        <v>67</v>
      </c>
      <c r="AT66" s="1068"/>
      <c r="AU66" s="82"/>
      <c r="AW66" s="1195"/>
      <c r="AX66" s="1196"/>
      <c r="AY66" s="775"/>
      <c r="AZ66" s="1203"/>
      <c r="BA66" s="727"/>
      <c r="BB66" s="709"/>
      <c r="BC66" s="728"/>
      <c r="BD66" s="1211"/>
      <c r="BE66" s="1212"/>
      <c r="BF66" s="1212"/>
      <c r="BG66" s="1212"/>
      <c r="BH66" s="1212"/>
      <c r="BI66" s="1212"/>
      <c r="BJ66" s="1212"/>
      <c r="BK66" s="1212"/>
      <c r="BL66" s="1212"/>
      <c r="BM66" s="1212"/>
      <c r="BN66" s="1212"/>
      <c r="BO66" s="1212"/>
      <c r="BP66" s="1212"/>
      <c r="BQ66" s="1213"/>
      <c r="BS66" s="1201" t="s">
        <v>136</v>
      </c>
      <c r="BT66" s="1201"/>
      <c r="BU66" s="1201"/>
      <c r="BV66" s="1201"/>
      <c r="BW66" s="1201"/>
      <c r="BX66" s="1201"/>
      <c r="BY66" s="1201"/>
      <c r="BZ66" s="1201"/>
      <c r="CA66" s="1201"/>
      <c r="CB66" s="1201"/>
      <c r="CC66" s="1201"/>
      <c r="CD66" s="1201"/>
      <c r="CE66" s="1201"/>
      <c r="CF66" s="1201"/>
      <c r="CG66" s="1201"/>
      <c r="CH66" s="1201"/>
      <c r="CI66" s="1201"/>
      <c r="CJ66" s="1201"/>
    </row>
    <row r="67" spans="5:88" ht="13.35" customHeight="1" thickBot="1">
      <c r="E67" s="1002"/>
      <c r="F67" s="1049"/>
      <c r="G67" s="1050"/>
      <c r="H67" s="1051"/>
      <c r="I67" s="1035"/>
      <c r="J67" s="1036"/>
      <c r="K67" s="1052"/>
      <c r="L67" s="1039"/>
      <c r="M67" s="1039"/>
      <c r="N67" s="1040"/>
      <c r="O67" s="1053"/>
      <c r="P67" s="1054"/>
      <c r="Q67" s="1057"/>
      <c r="R67" s="1058"/>
      <c r="S67" s="1058"/>
      <c r="T67" s="1058"/>
      <c r="U67" s="1058"/>
      <c r="V67" s="1058"/>
      <c r="W67" s="1032"/>
      <c r="X67" s="1049"/>
      <c r="Y67" s="1050"/>
      <c r="Z67" s="1034"/>
      <c r="AA67" s="1035"/>
      <c r="AB67" s="1036"/>
      <c r="AC67" s="1038"/>
      <c r="AD67" s="1039"/>
      <c r="AE67" s="1039"/>
      <c r="AF67" s="1040"/>
      <c r="AG67" s="85"/>
      <c r="AH67" s="1069" t="s">
        <v>68</v>
      </c>
      <c r="AI67" s="1069"/>
      <c r="AJ67" s="86"/>
      <c r="AK67" s="1070" t="s">
        <v>67</v>
      </c>
      <c r="AL67" s="1071"/>
      <c r="AM67" s="1072"/>
      <c r="AN67" s="1073"/>
      <c r="AO67" s="1074" t="s">
        <v>68</v>
      </c>
      <c r="AP67" s="1074"/>
      <c r="AQ67" s="1074"/>
      <c r="AR67" s="86"/>
      <c r="AS67" s="1070" t="s">
        <v>67</v>
      </c>
      <c r="AT67" s="1075"/>
      <c r="AU67" s="82"/>
      <c r="AW67" s="1197"/>
      <c r="AX67" s="1198"/>
      <c r="AY67" s="1204"/>
      <c r="AZ67" s="1205"/>
      <c r="BA67" s="714"/>
      <c r="BB67" s="711"/>
      <c r="BC67" s="715"/>
      <c r="BD67" s="1214"/>
      <c r="BE67" s="1215"/>
      <c r="BF67" s="1215"/>
      <c r="BG67" s="1215"/>
      <c r="BH67" s="1215"/>
      <c r="BI67" s="1215"/>
      <c r="BJ67" s="1215"/>
      <c r="BK67" s="1215"/>
      <c r="BL67" s="1215"/>
      <c r="BM67" s="1215"/>
      <c r="BN67" s="1215"/>
      <c r="BO67" s="1215"/>
      <c r="BP67" s="1215"/>
      <c r="BQ67" s="1216"/>
      <c r="BS67" s="1200" t="s">
        <v>137</v>
      </c>
      <c r="BT67" s="1201"/>
      <c r="BU67" s="1201"/>
      <c r="BV67" s="1201"/>
      <c r="BW67" s="1201"/>
      <c r="BX67" s="1201"/>
      <c r="BY67" s="1201"/>
      <c r="BZ67" s="1201"/>
      <c r="CA67" s="1201"/>
      <c r="CB67" s="1201"/>
      <c r="CC67" s="1201"/>
      <c r="CD67" s="1201"/>
      <c r="CE67" s="1201"/>
      <c r="CF67" s="1201"/>
      <c r="CG67" s="1201"/>
      <c r="CH67" s="1201"/>
      <c r="CI67" s="1201"/>
      <c r="CJ67" s="1201"/>
    </row>
    <row r="68" spans="5:88" ht="13.35" hidden="1" customHeight="1">
      <c r="AG68" s="709"/>
      <c r="AH68" s="709"/>
      <c r="AU68" s="53"/>
      <c r="CB68" s="87">
        <v>0.750000000000001</v>
      </c>
    </row>
    <row r="69" spans="5:88" ht="13.35" hidden="1" customHeight="1">
      <c r="AG69" s="753"/>
      <c r="AH69" s="753"/>
      <c r="CB69" s="87">
        <v>0.76041666666666796</v>
      </c>
    </row>
    <row r="70" spans="5:88" ht="13.35" hidden="1" customHeight="1">
      <c r="AG70" s="753"/>
      <c r="AH70" s="753"/>
      <c r="CB70" s="87">
        <v>0.77083333333333404</v>
      </c>
    </row>
    <row r="71" spans="5:88" ht="13.35" hidden="1" customHeight="1">
      <c r="AG71" s="753"/>
      <c r="AH71" s="753"/>
      <c r="CB71" s="87">
        <v>0.781250000000001</v>
      </c>
    </row>
    <row r="72" spans="5:88" ht="13.35" hidden="1" customHeight="1">
      <c r="AG72" s="753"/>
      <c r="AH72" s="753"/>
      <c r="CB72" s="87">
        <v>0.79166666666666796</v>
      </c>
    </row>
    <row r="73" spans="5:88" ht="13.35" hidden="1" customHeight="1">
      <c r="CB73" s="87">
        <v>0.80208333333333404</v>
      </c>
    </row>
    <row r="74" spans="5:88" ht="13.35" hidden="1" customHeight="1">
      <c r="CB74" s="87">
        <v>0.812500000000001</v>
      </c>
    </row>
    <row r="75" spans="5:88" ht="13.35" hidden="1" customHeight="1">
      <c r="CB75" s="87">
        <v>0.82291666666666796</v>
      </c>
    </row>
    <row r="76" spans="5:88" ht="13.35" hidden="1" customHeight="1">
      <c r="CB76" s="87">
        <v>0.83333333333333404</v>
      </c>
    </row>
    <row r="77" spans="5:88" ht="13.35" hidden="1" customHeight="1">
      <c r="CB77" s="87">
        <v>0.843750000000001</v>
      </c>
    </row>
    <row r="78" spans="5:88" ht="13.35" hidden="1" customHeight="1">
      <c r="CB78" s="87">
        <v>0.85416666666666796</v>
      </c>
    </row>
    <row r="79" spans="5:88" ht="13.35" hidden="1" customHeight="1">
      <c r="CB79" s="87">
        <v>0.86458333333333404</v>
      </c>
    </row>
    <row r="80" spans="5:88" ht="13.35" hidden="1" customHeight="1">
      <c r="CB80" s="87">
        <v>0.875000000000001</v>
      </c>
    </row>
    <row r="81" spans="80:80" ht="13.35" hidden="1" customHeight="1">
      <c r="CB81" s="87">
        <v>0.88541666666666796</v>
      </c>
    </row>
    <row r="82" spans="80:80" ht="13.35" hidden="1" customHeight="1">
      <c r="CB82" s="87">
        <v>0.89583333333333404</v>
      </c>
    </row>
    <row r="83" spans="80:80" ht="13.35" hidden="1" customHeight="1">
      <c r="CB83" s="87">
        <v>0.906250000000001</v>
      </c>
    </row>
    <row r="84" spans="80:80" ht="13.35" hidden="1" customHeight="1">
      <c r="CB84" s="87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dataConsolidate/>
  <mergeCells count="998"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E22:AT22"/>
    <mergeCell ref="B19:B20"/>
    <mergeCell ref="C19:C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H19:K19"/>
    <mergeCell ref="H20:K20"/>
    <mergeCell ref="L19:O19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P19:S19"/>
    <mergeCell ref="T19:W19"/>
    <mergeCell ref="P20:S20"/>
    <mergeCell ref="T20:W20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L20:O20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</mergeCells>
  <phoneticPr fontId="1"/>
  <conditionalFormatting sqref="T14:W18">
    <cfRule type="cellIs" dxfId="7" priority="1" operator="equal">
      <formula>0</formula>
    </cfRule>
  </conditionalFormatting>
  <dataValidations count="3">
    <dataValidation type="list" allowBlank="1" showInputMessage="1" showErrorMessage="1" sqref="AJ49:AK53 AJ56:AK58" xr:uid="{00000000-0002-0000-0300-000000000000}">
      <formula1>$CB$64:$CB$84</formula1>
    </dataValidation>
    <dataValidation type="list" allowBlank="1" showInputMessage="1" showErrorMessage="1" sqref="W56:X58 K56:L58 K49:L54 W49:X54" xr:uid="{00000000-0002-0000-0300-000001000000}">
      <formula1>$CB$20:$CB$48</formula1>
    </dataValidation>
    <dataValidation type="list" allowBlank="1" showInputMessage="1" showErrorMessage="1" sqref="AP54:AR54 AL54" xr:uid="{00000000-0002-0000-0300-000002000000}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BreakPreview" zoomScaleNormal="100" zoomScaleSheetLayoutView="100" workbookViewId="0">
      <selection activeCell="C1" sqref="C1:E3"/>
    </sheetView>
  </sheetViews>
  <sheetFormatPr defaultRowHeight="13.2"/>
  <cols>
    <col min="1" max="2" width="25.109375" customWidth="1"/>
    <col min="3" max="3" width="11.77734375" bestFit="1" customWidth="1"/>
    <col min="4" max="4" width="11.44140625" bestFit="1" customWidth="1"/>
    <col min="11" max="11" width="19.44140625" customWidth="1"/>
  </cols>
  <sheetData>
    <row r="1" spans="1:20" ht="13.5" customHeight="1">
      <c r="A1" s="287" t="s">
        <v>167</v>
      </c>
      <c r="B1" s="289">
        <f>基礎情報入力シート!B1</f>
        <v>0</v>
      </c>
      <c r="C1" s="1277" t="s">
        <v>369</v>
      </c>
      <c r="D1" s="1278"/>
      <c r="E1" s="1279"/>
      <c r="F1" s="136"/>
      <c r="G1" s="136"/>
      <c r="H1" s="136"/>
      <c r="I1" s="136"/>
      <c r="J1" s="1267"/>
      <c r="K1" s="1267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A2" s="288"/>
      <c r="B2" s="289"/>
      <c r="C2" s="1280"/>
      <c r="D2" s="1281"/>
      <c r="E2" s="1282"/>
      <c r="F2" s="136"/>
      <c r="G2" s="136"/>
      <c r="H2" s="136"/>
      <c r="I2" s="137"/>
      <c r="J2" s="1267"/>
      <c r="K2" s="1267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1305" t="s">
        <v>168</v>
      </c>
      <c r="B3" s="574">
        <f>基礎情報入力シート!B3</f>
        <v>0</v>
      </c>
      <c r="C3" s="1283"/>
      <c r="D3" s="1284"/>
      <c r="E3" s="1285"/>
      <c r="F3" s="136"/>
      <c r="G3" s="136"/>
      <c r="H3" s="136"/>
      <c r="I3" s="137"/>
      <c r="J3" s="1267"/>
      <c r="K3" s="1267"/>
    </row>
    <row r="4" spans="1:20" ht="3.75" customHeight="1">
      <c r="A4" s="1306"/>
      <c r="B4" s="575"/>
      <c r="C4" s="136"/>
      <c r="D4" s="136"/>
      <c r="E4" s="136"/>
      <c r="F4" s="136"/>
      <c r="G4" s="136"/>
      <c r="H4" s="136"/>
      <c r="I4" s="136"/>
      <c r="J4" s="136"/>
      <c r="K4" s="136"/>
    </row>
    <row r="5" spans="1:20" ht="27" customHeight="1">
      <c r="A5" s="1305" t="s">
        <v>169</v>
      </c>
      <c r="B5" s="289" t="str">
        <f>基礎情報入力シート!B5</f>
        <v/>
      </c>
      <c r="C5" s="1295" t="s">
        <v>248</v>
      </c>
      <c r="D5" s="1296"/>
      <c r="E5" s="1296"/>
      <c r="F5" s="1296"/>
      <c r="G5" s="1296"/>
      <c r="H5" s="1296"/>
      <c r="I5" s="1296"/>
      <c r="J5" s="1296"/>
      <c r="K5" s="1296"/>
    </row>
    <row r="6" spans="1:20" ht="13.8" thickBot="1">
      <c r="A6" s="1306"/>
      <c r="B6" s="289"/>
      <c r="C6" s="138" t="s">
        <v>247</v>
      </c>
      <c r="D6" s="1310">
        <f>B1</f>
        <v>0</v>
      </c>
      <c r="E6" s="1311"/>
      <c r="F6" s="139" t="s">
        <v>19</v>
      </c>
      <c r="G6" s="136"/>
      <c r="H6" s="136"/>
      <c r="I6" s="136"/>
      <c r="J6" s="136"/>
      <c r="K6" s="136"/>
    </row>
    <row r="7" spans="1:20" ht="34.5" customHeight="1" thickTop="1">
      <c r="A7" s="1307" t="s">
        <v>149</v>
      </c>
      <c r="B7" s="289">
        <f>基礎情報入力シート!B7</f>
        <v>0</v>
      </c>
      <c r="C7" s="1269" t="s">
        <v>7</v>
      </c>
      <c r="D7" s="1270"/>
      <c r="E7" s="1297">
        <f>基礎情報入力シート!B3</f>
        <v>0</v>
      </c>
      <c r="F7" s="1297"/>
      <c r="G7" s="1297"/>
      <c r="H7" s="1297"/>
      <c r="I7" s="1297"/>
      <c r="J7" s="1297"/>
      <c r="K7" s="1298"/>
    </row>
    <row r="8" spans="1:20" ht="23.25" customHeight="1">
      <c r="A8" s="1308"/>
      <c r="B8" s="289"/>
      <c r="C8" s="1268" t="s">
        <v>74</v>
      </c>
      <c r="D8" s="140" t="s">
        <v>243</v>
      </c>
      <c r="E8" s="1299">
        <f>B11</f>
        <v>0</v>
      </c>
      <c r="F8" s="1299"/>
      <c r="G8" s="1299"/>
      <c r="H8" s="1299"/>
      <c r="I8" s="1299"/>
      <c r="J8" s="1299"/>
      <c r="K8" s="1300"/>
    </row>
    <row r="9" spans="1:20" ht="23.25" customHeight="1">
      <c r="A9" s="1307" t="s">
        <v>72</v>
      </c>
      <c r="B9" s="574" t="str">
        <f>基礎情報入力シート!B9</f>
        <v/>
      </c>
      <c r="C9" s="1268"/>
      <c r="D9" s="141" t="s">
        <v>242</v>
      </c>
      <c r="E9" s="1301">
        <f>B19</f>
        <v>0</v>
      </c>
      <c r="F9" s="1301"/>
      <c r="G9" s="1301"/>
      <c r="H9" s="1301"/>
      <c r="I9" s="1301"/>
      <c r="J9" s="1301"/>
      <c r="K9" s="1302"/>
    </row>
    <row r="10" spans="1:20" ht="21">
      <c r="A10" s="1308"/>
      <c r="B10" s="575"/>
      <c r="C10" s="1271" t="s">
        <v>246</v>
      </c>
      <c r="D10" s="1272"/>
      <c r="E10" s="1303">
        <f>B27</f>
        <v>0</v>
      </c>
      <c r="F10" s="1303"/>
      <c r="G10" s="1304"/>
      <c r="H10" s="1294" t="s">
        <v>155</v>
      </c>
      <c r="I10" s="1294"/>
      <c r="J10" s="1292">
        <f>B29</f>
        <v>0</v>
      </c>
      <c r="K10" s="1293"/>
    </row>
    <row r="11" spans="1:20">
      <c r="A11" s="1307" t="s">
        <v>148</v>
      </c>
      <c r="B11" s="289">
        <f>基礎情報入力シート!B11</f>
        <v>0</v>
      </c>
      <c r="C11" s="1273" t="s">
        <v>245</v>
      </c>
      <c r="D11" s="142" t="s">
        <v>244</v>
      </c>
      <c r="E11" s="1286"/>
      <c r="F11" s="1287"/>
      <c r="G11" s="1287"/>
      <c r="H11" s="1287"/>
      <c r="I11" s="1287"/>
      <c r="J11" s="1287"/>
      <c r="K11" s="1288"/>
    </row>
    <row r="12" spans="1:20" ht="27" customHeight="1">
      <c r="A12" s="1308"/>
      <c r="B12" s="289"/>
      <c r="C12" s="1274"/>
      <c r="D12" s="143" t="s">
        <v>243</v>
      </c>
      <c r="E12" s="1289"/>
      <c r="F12" s="1290"/>
      <c r="G12" s="1290"/>
      <c r="H12" s="1290"/>
      <c r="I12" s="1290"/>
      <c r="J12" s="1290"/>
      <c r="K12" s="1291"/>
    </row>
    <row r="13" spans="1:20" ht="27" customHeight="1">
      <c r="A13" s="1307" t="s">
        <v>72</v>
      </c>
      <c r="B13" s="289" t="str">
        <f>基礎情報入力シート!B13</f>
        <v/>
      </c>
      <c r="C13" s="1274"/>
      <c r="D13" s="144" t="s">
        <v>242</v>
      </c>
      <c r="E13" s="1275"/>
      <c r="F13" s="1249"/>
      <c r="G13" s="1249"/>
      <c r="H13" s="1249"/>
      <c r="I13" s="1249"/>
      <c r="J13" s="1249"/>
      <c r="K13" s="1276"/>
    </row>
    <row r="14" spans="1:20" ht="21.75" customHeight="1">
      <c r="A14" s="1308"/>
      <c r="B14" s="289"/>
      <c r="C14" s="1254" t="s">
        <v>241</v>
      </c>
      <c r="D14" s="1255"/>
      <c r="E14" s="1227" t="s">
        <v>269</v>
      </c>
      <c r="F14" s="1263"/>
      <c r="G14" s="1263"/>
      <c r="H14" s="1260" t="s">
        <v>240</v>
      </c>
      <c r="I14" s="1251"/>
      <c r="J14" s="1252"/>
      <c r="K14" s="1253"/>
    </row>
    <row r="15" spans="1:20" ht="21.75" customHeight="1">
      <c r="A15" s="1305" t="s">
        <v>170</v>
      </c>
      <c r="B15" s="574">
        <f>基礎情報入力シート!B15</f>
        <v>0</v>
      </c>
      <c r="C15" s="1256"/>
      <c r="D15" s="1257"/>
      <c r="E15" s="1264"/>
      <c r="F15" s="1265"/>
      <c r="G15" s="1265"/>
      <c r="H15" s="1261"/>
      <c r="I15" s="1251"/>
      <c r="J15" s="1252"/>
      <c r="K15" s="1253"/>
    </row>
    <row r="16" spans="1:20" ht="21.75" customHeight="1">
      <c r="A16" s="1306"/>
      <c r="B16" s="575"/>
      <c r="C16" s="1258"/>
      <c r="D16" s="1259"/>
      <c r="E16" s="1228"/>
      <c r="F16" s="1266"/>
      <c r="G16" s="1266"/>
      <c r="H16" s="1262"/>
      <c r="I16" s="1251"/>
      <c r="J16" s="1252"/>
      <c r="K16" s="1253"/>
    </row>
    <row r="17" spans="1:11">
      <c r="A17" s="1309" t="s">
        <v>171</v>
      </c>
      <c r="B17" s="289">
        <f>基礎情報入力シート!B17</f>
        <v>0</v>
      </c>
      <c r="C17" s="1223" t="s">
        <v>239</v>
      </c>
      <c r="D17" s="1224"/>
      <c r="E17" s="1227" t="s">
        <v>238</v>
      </c>
      <c r="F17" s="1224"/>
      <c r="G17" s="1230" t="s">
        <v>237</v>
      </c>
      <c r="H17" s="1231"/>
      <c r="I17" s="1231"/>
      <c r="J17" s="1231"/>
      <c r="K17" s="1232"/>
    </row>
    <row r="18" spans="1:11" ht="54" customHeight="1">
      <c r="A18" s="1308"/>
      <c r="B18" s="289"/>
      <c r="C18" s="1245"/>
      <c r="D18" s="1229"/>
      <c r="E18" s="1228"/>
      <c r="F18" s="1229"/>
      <c r="G18" s="1233"/>
      <c r="H18" s="1233"/>
      <c r="I18" s="1233"/>
      <c r="J18" s="1233"/>
      <c r="K18" s="1234"/>
    </row>
    <row r="19" spans="1:11">
      <c r="A19" s="1309" t="s">
        <v>172</v>
      </c>
      <c r="B19" s="289">
        <f>基礎情報入力シート!B19</f>
        <v>0</v>
      </c>
      <c r="C19" s="1223" t="s">
        <v>236</v>
      </c>
      <c r="D19" s="1224"/>
      <c r="E19" s="1235" t="s">
        <v>235</v>
      </c>
      <c r="F19" s="1236"/>
      <c r="G19" s="1236"/>
      <c r="H19" s="1236"/>
      <c r="I19" s="1236"/>
      <c r="J19" s="1236"/>
      <c r="K19" s="1237"/>
    </row>
    <row r="20" spans="1:11" ht="39.75" customHeight="1">
      <c r="A20" s="1308"/>
      <c r="B20" s="289"/>
      <c r="C20" s="1245"/>
      <c r="D20" s="1229"/>
      <c r="E20" s="1238"/>
      <c r="F20" s="1233"/>
      <c r="G20" s="1233"/>
      <c r="H20" s="1233"/>
      <c r="I20" s="1233"/>
      <c r="J20" s="1233"/>
      <c r="K20" s="1234"/>
    </row>
    <row r="21" spans="1:11" ht="27.75" customHeight="1">
      <c r="A21" s="1309" t="s">
        <v>173</v>
      </c>
      <c r="B21" s="574">
        <f>基礎情報入力シート!B21</f>
        <v>0</v>
      </c>
      <c r="C21" s="1223" t="s">
        <v>234</v>
      </c>
      <c r="D21" s="1224"/>
      <c r="E21" s="1239" t="s">
        <v>233</v>
      </c>
      <c r="F21" s="1240"/>
      <c r="G21" s="1240"/>
      <c r="H21" s="1240"/>
      <c r="I21" s="1240"/>
      <c r="J21" s="1240"/>
      <c r="K21" s="1241"/>
    </row>
    <row r="22" spans="1:11" ht="79.5" customHeight="1" thickBot="1">
      <c r="A22" s="1308"/>
      <c r="B22" s="575"/>
      <c r="C22" s="1225"/>
      <c r="D22" s="1226"/>
      <c r="E22" s="1242"/>
      <c r="F22" s="1243"/>
      <c r="G22" s="1243"/>
      <c r="H22" s="1243"/>
      <c r="I22" s="1243"/>
      <c r="J22" s="1243"/>
      <c r="K22" s="1244"/>
    </row>
    <row r="23" spans="1:11" ht="24" customHeight="1" thickTop="1">
      <c r="A23" s="1309" t="s">
        <v>174</v>
      </c>
      <c r="B23" s="289">
        <f>基礎情報入力シート!B23</f>
        <v>0</v>
      </c>
      <c r="C23" s="136"/>
      <c r="D23" s="136"/>
      <c r="E23" s="136"/>
      <c r="F23" s="136"/>
      <c r="G23" s="136"/>
      <c r="H23" s="1246" t="s">
        <v>232</v>
      </c>
      <c r="I23" s="1246"/>
      <c r="J23" s="1246"/>
      <c r="K23" s="1246"/>
    </row>
    <row r="24" spans="1:11" ht="25.5" customHeight="1">
      <c r="A24" s="1308"/>
      <c r="B24" s="289"/>
      <c r="C24" s="1247" t="s">
        <v>231</v>
      </c>
      <c r="D24" s="1248"/>
      <c r="E24" s="145"/>
      <c r="F24" s="145"/>
      <c r="G24" s="145"/>
      <c r="H24" s="145"/>
      <c r="I24" s="146" t="s">
        <v>230</v>
      </c>
      <c r="J24" s="1249" t="s">
        <v>229</v>
      </c>
      <c r="K24" s="1250"/>
    </row>
    <row r="25" spans="1:11" ht="25.5" customHeight="1">
      <c r="A25" s="1309" t="s">
        <v>175</v>
      </c>
      <c r="B25" s="289">
        <f>基礎情報入力シート!B25</f>
        <v>0</v>
      </c>
      <c r="C25" s="147"/>
      <c r="D25" s="148"/>
      <c r="E25" s="148"/>
      <c r="F25" s="148"/>
      <c r="G25" s="148"/>
      <c r="H25" s="148"/>
      <c r="I25" s="149" t="s">
        <v>228</v>
      </c>
      <c r="J25" s="1221"/>
      <c r="K25" s="1222"/>
    </row>
    <row r="26" spans="1:11" ht="25.5" customHeight="1">
      <c r="A26" s="1308"/>
      <c r="B26" s="289"/>
      <c r="C26" s="147"/>
      <c r="D26" s="148"/>
      <c r="E26" s="148"/>
      <c r="F26" s="148"/>
      <c r="G26" s="148"/>
      <c r="H26" s="148"/>
      <c r="I26" s="149" t="s">
        <v>227</v>
      </c>
      <c r="J26" s="1221"/>
      <c r="K26" s="1222"/>
    </row>
    <row r="27" spans="1:11">
      <c r="A27" s="1312" t="s">
        <v>176</v>
      </c>
      <c r="B27" s="576">
        <f>基礎情報入力シート!B27</f>
        <v>0</v>
      </c>
      <c r="C27" s="147"/>
      <c r="D27" s="148"/>
      <c r="E27" s="148"/>
      <c r="F27" s="148"/>
      <c r="G27" s="148"/>
      <c r="H27" s="148"/>
      <c r="I27" s="148"/>
      <c r="J27" s="148"/>
      <c r="K27" s="150"/>
    </row>
    <row r="28" spans="1:11">
      <c r="A28" s="1313"/>
      <c r="B28" s="577"/>
      <c r="C28" s="147"/>
      <c r="D28" s="148"/>
      <c r="E28" s="148"/>
      <c r="F28" s="148"/>
      <c r="G28" s="148"/>
      <c r="H28" s="148"/>
      <c r="I28" s="148"/>
      <c r="J28" s="148"/>
      <c r="K28" s="150"/>
    </row>
    <row r="29" spans="1:11">
      <c r="A29" s="1312" t="s">
        <v>177</v>
      </c>
      <c r="B29" s="289">
        <f>基礎情報入力シート!B29</f>
        <v>0</v>
      </c>
      <c r="C29" s="147"/>
      <c r="D29" s="148"/>
      <c r="E29" s="148"/>
      <c r="F29" s="148"/>
      <c r="G29" s="148"/>
      <c r="H29" s="148"/>
      <c r="I29" s="148"/>
      <c r="J29" s="148"/>
      <c r="K29" s="150"/>
    </row>
    <row r="30" spans="1:11">
      <c r="A30" s="1313"/>
      <c r="B30" s="289"/>
      <c r="C30" s="147"/>
      <c r="D30" s="148"/>
      <c r="E30" s="148"/>
      <c r="F30" s="148"/>
      <c r="G30" s="148"/>
      <c r="H30" s="148"/>
      <c r="I30" s="148"/>
      <c r="J30" s="148"/>
      <c r="K30" s="150"/>
    </row>
    <row r="31" spans="1:11">
      <c r="A31" s="1309" t="s">
        <v>178</v>
      </c>
      <c r="B31" s="289">
        <f>基礎情報入力シート!B31</f>
        <v>0</v>
      </c>
      <c r="C31" s="147"/>
      <c r="D31" s="148"/>
      <c r="E31" s="148"/>
      <c r="F31" s="148"/>
      <c r="G31" s="148"/>
      <c r="H31" s="148"/>
      <c r="I31" s="148"/>
      <c r="J31" s="148"/>
      <c r="K31" s="150"/>
    </row>
    <row r="32" spans="1:11">
      <c r="A32" s="1308"/>
      <c r="B32" s="289"/>
      <c r="C32" s="147"/>
      <c r="D32" s="148"/>
      <c r="E32" s="148"/>
      <c r="F32" s="148"/>
      <c r="G32" s="148"/>
      <c r="H32" s="148"/>
      <c r="I32" s="148"/>
      <c r="J32" s="148"/>
      <c r="K32" s="150"/>
    </row>
    <row r="33" spans="3:11">
      <c r="C33" s="147"/>
      <c r="D33" s="148"/>
      <c r="E33" s="148"/>
      <c r="F33" s="148"/>
      <c r="G33" s="148"/>
      <c r="H33" s="148"/>
      <c r="I33" s="148"/>
      <c r="J33" s="148"/>
      <c r="K33" s="150"/>
    </row>
    <row r="34" spans="3:11">
      <c r="C34" s="147"/>
      <c r="D34" s="148"/>
      <c r="E34" s="148"/>
      <c r="F34" s="148"/>
      <c r="G34" s="148"/>
      <c r="H34" s="148"/>
      <c r="I34" s="148"/>
      <c r="J34" s="148"/>
      <c r="K34" s="150"/>
    </row>
    <row r="35" spans="3:11">
      <c r="C35" s="147"/>
      <c r="D35" s="148"/>
      <c r="E35" s="148"/>
      <c r="F35" s="148"/>
      <c r="G35" s="148"/>
      <c r="H35" s="148"/>
      <c r="I35" s="148"/>
      <c r="J35" s="148"/>
      <c r="K35" s="150"/>
    </row>
    <row r="36" spans="3:11">
      <c r="C36" s="147"/>
      <c r="D36" s="148"/>
      <c r="E36" s="148"/>
      <c r="F36" s="148"/>
      <c r="G36" s="148"/>
      <c r="H36" s="148"/>
      <c r="I36" s="148"/>
      <c r="J36" s="148"/>
      <c r="K36" s="150"/>
    </row>
    <row r="37" spans="3:11">
      <c r="C37" s="147"/>
      <c r="D37" s="148"/>
      <c r="E37" s="148"/>
      <c r="F37" s="148"/>
      <c r="G37" s="148"/>
      <c r="H37" s="148"/>
      <c r="I37" s="148"/>
      <c r="J37" s="148"/>
      <c r="K37" s="150"/>
    </row>
    <row r="38" spans="3:11">
      <c r="C38" s="147"/>
      <c r="D38" s="148"/>
      <c r="E38" s="148"/>
      <c r="F38" s="148"/>
      <c r="G38" s="148"/>
      <c r="H38" s="148"/>
      <c r="I38" s="148"/>
      <c r="J38" s="148"/>
      <c r="K38" s="150"/>
    </row>
    <row r="39" spans="3:11">
      <c r="C39" s="147"/>
      <c r="D39" s="148"/>
      <c r="E39" s="148"/>
      <c r="F39" s="148"/>
      <c r="G39" s="148"/>
      <c r="H39" s="148"/>
      <c r="I39" s="148"/>
      <c r="J39" s="148"/>
      <c r="K39" s="150"/>
    </row>
    <row r="40" spans="3:11">
      <c r="C40" s="147"/>
      <c r="D40" s="148"/>
      <c r="E40" s="148"/>
      <c r="F40" s="148"/>
      <c r="G40" s="148"/>
      <c r="H40" s="148"/>
      <c r="I40" s="148"/>
      <c r="J40" s="148"/>
      <c r="K40" s="150"/>
    </row>
    <row r="41" spans="3:11">
      <c r="C41" s="151"/>
      <c r="D41" s="152"/>
      <c r="E41" s="152"/>
      <c r="F41" s="152"/>
      <c r="G41" s="152"/>
      <c r="H41" s="152"/>
      <c r="I41" s="152"/>
      <c r="J41" s="152"/>
      <c r="K41" s="153"/>
    </row>
    <row r="42" spans="3:11">
      <c r="C42" s="136"/>
      <c r="D42" s="136"/>
      <c r="E42" s="136"/>
      <c r="F42" s="136"/>
      <c r="G42" s="136"/>
      <c r="H42" s="136"/>
      <c r="I42" s="136"/>
      <c r="J42" s="136"/>
      <c r="K42" s="136"/>
    </row>
  </sheetData>
  <mergeCells count="70"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I14:K14"/>
    <mergeCell ref="C14:D16"/>
    <mergeCell ref="I15:K15"/>
    <mergeCell ref="I16:K16"/>
    <mergeCell ref="H14:H16"/>
    <mergeCell ref="E14:G16"/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</mergeCells>
  <phoneticPr fontId="1"/>
  <conditionalFormatting sqref="E7:K10">
    <cfRule type="cellIs" dxfId="6" priority="2" operator="equal">
      <formula>0</formula>
    </cfRule>
  </conditionalFormatting>
  <conditionalFormatting sqref="D6:E6">
    <cfRule type="cellIs" dxfId="5" priority="1" operator="equal">
      <formula>0</formula>
    </cfRule>
  </conditionalFormatting>
  <hyperlinks>
    <hyperlink ref="B25" r:id="rId1" display="hishikawa.yuki@gmail.com" xr:uid="{00000000-0004-0000-0400-000000000000}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showGridLines="0" showZeros="0" tabSelected="1" view="pageBreakPreview" zoomScaleNormal="55" zoomScaleSheetLayoutView="100" workbookViewId="0">
      <selection activeCell="H27" sqref="H27"/>
    </sheetView>
  </sheetViews>
  <sheetFormatPr defaultRowHeight="13.2"/>
  <cols>
    <col min="1" max="2" width="27.21875" style="24" customWidth="1"/>
    <col min="3" max="3" width="4.21875" style="24" customWidth="1"/>
    <col min="4" max="4" width="3.44140625" style="24" customWidth="1"/>
    <col min="5" max="5" width="4.44140625" style="24" customWidth="1"/>
    <col min="6" max="6" width="4.6640625" style="24" customWidth="1"/>
    <col min="7" max="7" width="5.6640625" style="24" customWidth="1"/>
    <col min="8" max="8" width="1.77734375" style="24" customWidth="1"/>
    <col min="9" max="9" width="8.33203125" style="24" customWidth="1"/>
    <col min="10" max="10" width="8.6640625" style="24" customWidth="1"/>
    <col min="11" max="11" width="1.109375" style="24" customWidth="1"/>
    <col min="12" max="12" width="4.21875" style="24" customWidth="1"/>
    <col min="13" max="13" width="3.44140625" style="24" customWidth="1"/>
    <col min="14" max="14" width="4.44140625" style="24" customWidth="1"/>
    <col min="15" max="15" width="5.6640625" style="24" customWidth="1"/>
    <col min="16" max="16" width="6.21875" style="24" customWidth="1"/>
    <col min="17" max="17" width="1.77734375" style="24" customWidth="1"/>
    <col min="18" max="18" width="8.33203125" style="24" customWidth="1"/>
    <col min="19" max="19" width="8.6640625" style="24" customWidth="1"/>
    <col min="20" max="20" width="6.77734375" style="24" customWidth="1"/>
    <col min="21" max="22" width="9" style="24"/>
    <col min="23" max="23" width="2.44140625" style="24" bestFit="1" customWidth="1"/>
    <col min="24" max="24" width="3.33203125" style="24" bestFit="1" customWidth="1"/>
    <col min="25" max="26" width="9" style="24"/>
    <col min="28" max="33" width="9" style="24"/>
    <col min="34" max="34" width="14.21875" style="24" customWidth="1"/>
    <col min="35" max="258" width="9" style="24"/>
    <col min="259" max="259" width="4.21875" style="24" customWidth="1"/>
    <col min="260" max="260" width="3.44140625" style="24" customWidth="1"/>
    <col min="261" max="261" width="4.44140625" style="24" customWidth="1"/>
    <col min="262" max="262" width="4.6640625" style="24" customWidth="1"/>
    <col min="263" max="263" width="5.6640625" style="24" customWidth="1"/>
    <col min="264" max="264" width="1.77734375" style="24" customWidth="1"/>
    <col min="265" max="265" width="8.33203125" style="24" customWidth="1"/>
    <col min="266" max="266" width="8.6640625" style="24" customWidth="1"/>
    <col min="267" max="267" width="1.109375" style="24" customWidth="1"/>
    <col min="268" max="268" width="4.21875" style="24" customWidth="1"/>
    <col min="269" max="269" width="3.44140625" style="24" customWidth="1"/>
    <col min="270" max="270" width="4.44140625" style="24" customWidth="1"/>
    <col min="271" max="271" width="5.6640625" style="24" customWidth="1"/>
    <col min="272" max="272" width="6.21875" style="24" customWidth="1"/>
    <col min="273" max="273" width="1.77734375" style="24" customWidth="1"/>
    <col min="274" max="274" width="8.33203125" style="24" customWidth="1"/>
    <col min="275" max="275" width="8.6640625" style="24" customWidth="1"/>
    <col min="276" max="276" width="6.77734375" style="24" customWidth="1"/>
    <col min="277" max="514" width="9" style="24"/>
    <col min="515" max="515" width="4.21875" style="24" customWidth="1"/>
    <col min="516" max="516" width="3.44140625" style="24" customWidth="1"/>
    <col min="517" max="517" width="4.44140625" style="24" customWidth="1"/>
    <col min="518" max="518" width="4.6640625" style="24" customWidth="1"/>
    <col min="519" max="519" width="5.6640625" style="24" customWidth="1"/>
    <col min="520" max="520" width="1.77734375" style="24" customWidth="1"/>
    <col min="521" max="521" width="8.33203125" style="24" customWidth="1"/>
    <col min="522" max="522" width="8.6640625" style="24" customWidth="1"/>
    <col min="523" max="523" width="1.109375" style="24" customWidth="1"/>
    <col min="524" max="524" width="4.21875" style="24" customWidth="1"/>
    <col min="525" max="525" width="3.44140625" style="24" customWidth="1"/>
    <col min="526" max="526" width="4.44140625" style="24" customWidth="1"/>
    <col min="527" max="527" width="5.6640625" style="24" customWidth="1"/>
    <col min="528" max="528" width="6.21875" style="24" customWidth="1"/>
    <col min="529" max="529" width="1.77734375" style="24" customWidth="1"/>
    <col min="530" max="530" width="8.33203125" style="24" customWidth="1"/>
    <col min="531" max="531" width="8.6640625" style="24" customWidth="1"/>
    <col min="532" max="532" width="6.77734375" style="24" customWidth="1"/>
    <col min="533" max="770" width="9" style="24"/>
    <col min="771" max="771" width="4.21875" style="24" customWidth="1"/>
    <col min="772" max="772" width="3.44140625" style="24" customWidth="1"/>
    <col min="773" max="773" width="4.44140625" style="24" customWidth="1"/>
    <col min="774" max="774" width="4.6640625" style="24" customWidth="1"/>
    <col min="775" max="775" width="5.6640625" style="24" customWidth="1"/>
    <col min="776" max="776" width="1.77734375" style="24" customWidth="1"/>
    <col min="777" max="777" width="8.33203125" style="24" customWidth="1"/>
    <col min="778" max="778" width="8.6640625" style="24" customWidth="1"/>
    <col min="779" max="779" width="1.109375" style="24" customWidth="1"/>
    <col min="780" max="780" width="4.21875" style="24" customWidth="1"/>
    <col min="781" max="781" width="3.44140625" style="24" customWidth="1"/>
    <col min="782" max="782" width="4.44140625" style="24" customWidth="1"/>
    <col min="783" max="783" width="5.6640625" style="24" customWidth="1"/>
    <col min="784" max="784" width="6.21875" style="24" customWidth="1"/>
    <col min="785" max="785" width="1.77734375" style="24" customWidth="1"/>
    <col min="786" max="786" width="8.33203125" style="24" customWidth="1"/>
    <col min="787" max="787" width="8.6640625" style="24" customWidth="1"/>
    <col min="788" max="788" width="6.77734375" style="24" customWidth="1"/>
    <col min="789" max="1026" width="9" style="24"/>
    <col min="1027" max="1027" width="4.21875" style="24" customWidth="1"/>
    <col min="1028" max="1028" width="3.44140625" style="24" customWidth="1"/>
    <col min="1029" max="1029" width="4.44140625" style="24" customWidth="1"/>
    <col min="1030" max="1030" width="4.6640625" style="24" customWidth="1"/>
    <col min="1031" max="1031" width="5.6640625" style="24" customWidth="1"/>
    <col min="1032" max="1032" width="1.77734375" style="24" customWidth="1"/>
    <col min="1033" max="1033" width="8.33203125" style="24" customWidth="1"/>
    <col min="1034" max="1034" width="8.6640625" style="24" customWidth="1"/>
    <col min="1035" max="1035" width="1.109375" style="24" customWidth="1"/>
    <col min="1036" max="1036" width="4.21875" style="24" customWidth="1"/>
    <col min="1037" max="1037" width="3.44140625" style="24" customWidth="1"/>
    <col min="1038" max="1038" width="4.44140625" style="24" customWidth="1"/>
    <col min="1039" max="1039" width="5.6640625" style="24" customWidth="1"/>
    <col min="1040" max="1040" width="6.21875" style="24" customWidth="1"/>
    <col min="1041" max="1041" width="1.77734375" style="24" customWidth="1"/>
    <col min="1042" max="1042" width="8.33203125" style="24" customWidth="1"/>
    <col min="1043" max="1043" width="8.6640625" style="24" customWidth="1"/>
    <col min="1044" max="1044" width="6.77734375" style="24" customWidth="1"/>
    <col min="1045" max="1282" width="9" style="24"/>
    <col min="1283" max="1283" width="4.21875" style="24" customWidth="1"/>
    <col min="1284" max="1284" width="3.44140625" style="24" customWidth="1"/>
    <col min="1285" max="1285" width="4.44140625" style="24" customWidth="1"/>
    <col min="1286" max="1286" width="4.6640625" style="24" customWidth="1"/>
    <col min="1287" max="1287" width="5.6640625" style="24" customWidth="1"/>
    <col min="1288" max="1288" width="1.77734375" style="24" customWidth="1"/>
    <col min="1289" max="1289" width="8.33203125" style="24" customWidth="1"/>
    <col min="1290" max="1290" width="8.6640625" style="24" customWidth="1"/>
    <col min="1291" max="1291" width="1.109375" style="24" customWidth="1"/>
    <col min="1292" max="1292" width="4.21875" style="24" customWidth="1"/>
    <col min="1293" max="1293" width="3.44140625" style="24" customWidth="1"/>
    <col min="1294" max="1294" width="4.44140625" style="24" customWidth="1"/>
    <col min="1295" max="1295" width="5.6640625" style="24" customWidth="1"/>
    <col min="1296" max="1296" width="6.21875" style="24" customWidth="1"/>
    <col min="1297" max="1297" width="1.77734375" style="24" customWidth="1"/>
    <col min="1298" max="1298" width="8.33203125" style="24" customWidth="1"/>
    <col min="1299" max="1299" width="8.6640625" style="24" customWidth="1"/>
    <col min="1300" max="1300" width="6.77734375" style="24" customWidth="1"/>
    <col min="1301" max="1538" width="9" style="24"/>
    <col min="1539" max="1539" width="4.21875" style="24" customWidth="1"/>
    <col min="1540" max="1540" width="3.44140625" style="24" customWidth="1"/>
    <col min="1541" max="1541" width="4.44140625" style="24" customWidth="1"/>
    <col min="1542" max="1542" width="4.6640625" style="24" customWidth="1"/>
    <col min="1543" max="1543" width="5.6640625" style="24" customWidth="1"/>
    <col min="1544" max="1544" width="1.77734375" style="24" customWidth="1"/>
    <col min="1545" max="1545" width="8.33203125" style="24" customWidth="1"/>
    <col min="1546" max="1546" width="8.6640625" style="24" customWidth="1"/>
    <col min="1547" max="1547" width="1.109375" style="24" customWidth="1"/>
    <col min="1548" max="1548" width="4.21875" style="24" customWidth="1"/>
    <col min="1549" max="1549" width="3.44140625" style="24" customWidth="1"/>
    <col min="1550" max="1550" width="4.44140625" style="24" customWidth="1"/>
    <col min="1551" max="1551" width="5.6640625" style="24" customWidth="1"/>
    <col min="1552" max="1552" width="6.21875" style="24" customWidth="1"/>
    <col min="1553" max="1553" width="1.77734375" style="24" customWidth="1"/>
    <col min="1554" max="1554" width="8.33203125" style="24" customWidth="1"/>
    <col min="1555" max="1555" width="8.6640625" style="24" customWidth="1"/>
    <col min="1556" max="1556" width="6.77734375" style="24" customWidth="1"/>
    <col min="1557" max="1794" width="9" style="24"/>
    <col min="1795" max="1795" width="4.21875" style="24" customWidth="1"/>
    <col min="1796" max="1796" width="3.44140625" style="24" customWidth="1"/>
    <col min="1797" max="1797" width="4.44140625" style="24" customWidth="1"/>
    <col min="1798" max="1798" width="4.6640625" style="24" customWidth="1"/>
    <col min="1799" max="1799" width="5.6640625" style="24" customWidth="1"/>
    <col min="1800" max="1800" width="1.77734375" style="24" customWidth="1"/>
    <col min="1801" max="1801" width="8.33203125" style="24" customWidth="1"/>
    <col min="1802" max="1802" width="8.6640625" style="24" customWidth="1"/>
    <col min="1803" max="1803" width="1.109375" style="24" customWidth="1"/>
    <col min="1804" max="1804" width="4.21875" style="24" customWidth="1"/>
    <col min="1805" max="1805" width="3.44140625" style="24" customWidth="1"/>
    <col min="1806" max="1806" width="4.44140625" style="24" customWidth="1"/>
    <col min="1807" max="1807" width="5.6640625" style="24" customWidth="1"/>
    <col min="1808" max="1808" width="6.21875" style="24" customWidth="1"/>
    <col min="1809" max="1809" width="1.77734375" style="24" customWidth="1"/>
    <col min="1810" max="1810" width="8.33203125" style="24" customWidth="1"/>
    <col min="1811" max="1811" width="8.6640625" style="24" customWidth="1"/>
    <col min="1812" max="1812" width="6.77734375" style="24" customWidth="1"/>
    <col min="1813" max="2050" width="9" style="24"/>
    <col min="2051" max="2051" width="4.21875" style="24" customWidth="1"/>
    <col min="2052" max="2052" width="3.44140625" style="24" customWidth="1"/>
    <col min="2053" max="2053" width="4.44140625" style="24" customWidth="1"/>
    <col min="2054" max="2054" width="4.6640625" style="24" customWidth="1"/>
    <col min="2055" max="2055" width="5.6640625" style="24" customWidth="1"/>
    <col min="2056" max="2056" width="1.77734375" style="24" customWidth="1"/>
    <col min="2057" max="2057" width="8.33203125" style="24" customWidth="1"/>
    <col min="2058" max="2058" width="8.6640625" style="24" customWidth="1"/>
    <col min="2059" max="2059" width="1.109375" style="24" customWidth="1"/>
    <col min="2060" max="2060" width="4.21875" style="24" customWidth="1"/>
    <col min="2061" max="2061" width="3.44140625" style="24" customWidth="1"/>
    <col min="2062" max="2062" width="4.44140625" style="24" customWidth="1"/>
    <col min="2063" max="2063" width="5.6640625" style="24" customWidth="1"/>
    <col min="2064" max="2064" width="6.21875" style="24" customWidth="1"/>
    <col min="2065" max="2065" width="1.77734375" style="24" customWidth="1"/>
    <col min="2066" max="2066" width="8.33203125" style="24" customWidth="1"/>
    <col min="2067" max="2067" width="8.6640625" style="24" customWidth="1"/>
    <col min="2068" max="2068" width="6.77734375" style="24" customWidth="1"/>
    <col min="2069" max="2306" width="9" style="24"/>
    <col min="2307" max="2307" width="4.21875" style="24" customWidth="1"/>
    <col min="2308" max="2308" width="3.44140625" style="24" customWidth="1"/>
    <col min="2309" max="2309" width="4.44140625" style="24" customWidth="1"/>
    <col min="2310" max="2310" width="4.6640625" style="24" customWidth="1"/>
    <col min="2311" max="2311" width="5.6640625" style="24" customWidth="1"/>
    <col min="2312" max="2312" width="1.77734375" style="24" customWidth="1"/>
    <col min="2313" max="2313" width="8.33203125" style="24" customWidth="1"/>
    <col min="2314" max="2314" width="8.6640625" style="24" customWidth="1"/>
    <col min="2315" max="2315" width="1.109375" style="24" customWidth="1"/>
    <col min="2316" max="2316" width="4.21875" style="24" customWidth="1"/>
    <col min="2317" max="2317" width="3.44140625" style="24" customWidth="1"/>
    <col min="2318" max="2318" width="4.44140625" style="24" customWidth="1"/>
    <col min="2319" max="2319" width="5.6640625" style="24" customWidth="1"/>
    <col min="2320" max="2320" width="6.21875" style="24" customWidth="1"/>
    <col min="2321" max="2321" width="1.77734375" style="24" customWidth="1"/>
    <col min="2322" max="2322" width="8.33203125" style="24" customWidth="1"/>
    <col min="2323" max="2323" width="8.6640625" style="24" customWidth="1"/>
    <col min="2324" max="2324" width="6.77734375" style="24" customWidth="1"/>
    <col min="2325" max="2562" width="9" style="24"/>
    <col min="2563" max="2563" width="4.21875" style="24" customWidth="1"/>
    <col min="2564" max="2564" width="3.44140625" style="24" customWidth="1"/>
    <col min="2565" max="2565" width="4.44140625" style="24" customWidth="1"/>
    <col min="2566" max="2566" width="4.6640625" style="24" customWidth="1"/>
    <col min="2567" max="2567" width="5.6640625" style="24" customWidth="1"/>
    <col min="2568" max="2568" width="1.77734375" style="24" customWidth="1"/>
    <col min="2569" max="2569" width="8.33203125" style="24" customWidth="1"/>
    <col min="2570" max="2570" width="8.6640625" style="24" customWidth="1"/>
    <col min="2571" max="2571" width="1.109375" style="24" customWidth="1"/>
    <col min="2572" max="2572" width="4.21875" style="24" customWidth="1"/>
    <col min="2573" max="2573" width="3.44140625" style="24" customWidth="1"/>
    <col min="2574" max="2574" width="4.44140625" style="24" customWidth="1"/>
    <col min="2575" max="2575" width="5.6640625" style="24" customWidth="1"/>
    <col min="2576" max="2576" width="6.21875" style="24" customWidth="1"/>
    <col min="2577" max="2577" width="1.77734375" style="24" customWidth="1"/>
    <col min="2578" max="2578" width="8.33203125" style="24" customWidth="1"/>
    <col min="2579" max="2579" width="8.6640625" style="24" customWidth="1"/>
    <col min="2580" max="2580" width="6.77734375" style="24" customWidth="1"/>
    <col min="2581" max="2818" width="9" style="24"/>
    <col min="2819" max="2819" width="4.21875" style="24" customWidth="1"/>
    <col min="2820" max="2820" width="3.44140625" style="24" customWidth="1"/>
    <col min="2821" max="2821" width="4.44140625" style="24" customWidth="1"/>
    <col min="2822" max="2822" width="4.6640625" style="24" customWidth="1"/>
    <col min="2823" max="2823" width="5.6640625" style="24" customWidth="1"/>
    <col min="2824" max="2824" width="1.77734375" style="24" customWidth="1"/>
    <col min="2825" max="2825" width="8.33203125" style="24" customWidth="1"/>
    <col min="2826" max="2826" width="8.6640625" style="24" customWidth="1"/>
    <col min="2827" max="2827" width="1.109375" style="24" customWidth="1"/>
    <col min="2828" max="2828" width="4.21875" style="24" customWidth="1"/>
    <col min="2829" max="2829" width="3.44140625" style="24" customWidth="1"/>
    <col min="2830" max="2830" width="4.44140625" style="24" customWidth="1"/>
    <col min="2831" max="2831" width="5.6640625" style="24" customWidth="1"/>
    <col min="2832" max="2832" width="6.21875" style="24" customWidth="1"/>
    <col min="2833" max="2833" width="1.77734375" style="24" customWidth="1"/>
    <col min="2834" max="2834" width="8.33203125" style="24" customWidth="1"/>
    <col min="2835" max="2835" width="8.6640625" style="24" customWidth="1"/>
    <col min="2836" max="2836" width="6.77734375" style="24" customWidth="1"/>
    <col min="2837" max="3074" width="9" style="24"/>
    <col min="3075" max="3075" width="4.21875" style="24" customWidth="1"/>
    <col min="3076" max="3076" width="3.44140625" style="24" customWidth="1"/>
    <col min="3077" max="3077" width="4.44140625" style="24" customWidth="1"/>
    <col min="3078" max="3078" width="4.6640625" style="24" customWidth="1"/>
    <col min="3079" max="3079" width="5.6640625" style="24" customWidth="1"/>
    <col min="3080" max="3080" width="1.77734375" style="24" customWidth="1"/>
    <col min="3081" max="3081" width="8.33203125" style="24" customWidth="1"/>
    <col min="3082" max="3082" width="8.6640625" style="24" customWidth="1"/>
    <col min="3083" max="3083" width="1.109375" style="24" customWidth="1"/>
    <col min="3084" max="3084" width="4.21875" style="24" customWidth="1"/>
    <col min="3085" max="3085" width="3.44140625" style="24" customWidth="1"/>
    <col min="3086" max="3086" width="4.44140625" style="24" customWidth="1"/>
    <col min="3087" max="3087" width="5.6640625" style="24" customWidth="1"/>
    <col min="3088" max="3088" width="6.21875" style="24" customWidth="1"/>
    <col min="3089" max="3089" width="1.77734375" style="24" customWidth="1"/>
    <col min="3090" max="3090" width="8.33203125" style="24" customWidth="1"/>
    <col min="3091" max="3091" width="8.6640625" style="24" customWidth="1"/>
    <col min="3092" max="3092" width="6.77734375" style="24" customWidth="1"/>
    <col min="3093" max="3330" width="9" style="24"/>
    <col min="3331" max="3331" width="4.21875" style="24" customWidth="1"/>
    <col min="3332" max="3332" width="3.44140625" style="24" customWidth="1"/>
    <col min="3333" max="3333" width="4.44140625" style="24" customWidth="1"/>
    <col min="3334" max="3334" width="4.6640625" style="24" customWidth="1"/>
    <col min="3335" max="3335" width="5.6640625" style="24" customWidth="1"/>
    <col min="3336" max="3336" width="1.77734375" style="24" customWidth="1"/>
    <col min="3337" max="3337" width="8.33203125" style="24" customWidth="1"/>
    <col min="3338" max="3338" width="8.6640625" style="24" customWidth="1"/>
    <col min="3339" max="3339" width="1.109375" style="24" customWidth="1"/>
    <col min="3340" max="3340" width="4.21875" style="24" customWidth="1"/>
    <col min="3341" max="3341" width="3.44140625" style="24" customWidth="1"/>
    <col min="3342" max="3342" width="4.44140625" style="24" customWidth="1"/>
    <col min="3343" max="3343" width="5.6640625" style="24" customWidth="1"/>
    <col min="3344" max="3344" width="6.21875" style="24" customWidth="1"/>
    <col min="3345" max="3345" width="1.77734375" style="24" customWidth="1"/>
    <col min="3346" max="3346" width="8.33203125" style="24" customWidth="1"/>
    <col min="3347" max="3347" width="8.6640625" style="24" customWidth="1"/>
    <col min="3348" max="3348" width="6.77734375" style="24" customWidth="1"/>
    <col min="3349" max="3586" width="9" style="24"/>
    <col min="3587" max="3587" width="4.21875" style="24" customWidth="1"/>
    <col min="3588" max="3588" width="3.44140625" style="24" customWidth="1"/>
    <col min="3589" max="3589" width="4.44140625" style="24" customWidth="1"/>
    <col min="3590" max="3590" width="4.6640625" style="24" customWidth="1"/>
    <col min="3591" max="3591" width="5.6640625" style="24" customWidth="1"/>
    <col min="3592" max="3592" width="1.77734375" style="24" customWidth="1"/>
    <col min="3593" max="3593" width="8.33203125" style="24" customWidth="1"/>
    <col min="3594" max="3594" width="8.6640625" style="24" customWidth="1"/>
    <col min="3595" max="3595" width="1.109375" style="24" customWidth="1"/>
    <col min="3596" max="3596" width="4.21875" style="24" customWidth="1"/>
    <col min="3597" max="3597" width="3.44140625" style="24" customWidth="1"/>
    <col min="3598" max="3598" width="4.44140625" style="24" customWidth="1"/>
    <col min="3599" max="3599" width="5.6640625" style="24" customWidth="1"/>
    <col min="3600" max="3600" width="6.21875" style="24" customWidth="1"/>
    <col min="3601" max="3601" width="1.77734375" style="24" customWidth="1"/>
    <col min="3602" max="3602" width="8.33203125" style="24" customWidth="1"/>
    <col min="3603" max="3603" width="8.6640625" style="24" customWidth="1"/>
    <col min="3604" max="3604" width="6.77734375" style="24" customWidth="1"/>
    <col min="3605" max="3842" width="9" style="24"/>
    <col min="3843" max="3843" width="4.21875" style="24" customWidth="1"/>
    <col min="3844" max="3844" width="3.44140625" style="24" customWidth="1"/>
    <col min="3845" max="3845" width="4.44140625" style="24" customWidth="1"/>
    <col min="3846" max="3846" width="4.6640625" style="24" customWidth="1"/>
    <col min="3847" max="3847" width="5.6640625" style="24" customWidth="1"/>
    <col min="3848" max="3848" width="1.77734375" style="24" customWidth="1"/>
    <col min="3849" max="3849" width="8.33203125" style="24" customWidth="1"/>
    <col min="3850" max="3850" width="8.6640625" style="24" customWidth="1"/>
    <col min="3851" max="3851" width="1.109375" style="24" customWidth="1"/>
    <col min="3852" max="3852" width="4.21875" style="24" customWidth="1"/>
    <col min="3853" max="3853" width="3.44140625" style="24" customWidth="1"/>
    <col min="3854" max="3854" width="4.44140625" style="24" customWidth="1"/>
    <col min="3855" max="3855" width="5.6640625" style="24" customWidth="1"/>
    <col min="3856" max="3856" width="6.21875" style="24" customWidth="1"/>
    <col min="3857" max="3857" width="1.77734375" style="24" customWidth="1"/>
    <col min="3858" max="3858" width="8.33203125" style="24" customWidth="1"/>
    <col min="3859" max="3859" width="8.6640625" style="24" customWidth="1"/>
    <col min="3860" max="3860" width="6.77734375" style="24" customWidth="1"/>
    <col min="3861" max="4098" width="9" style="24"/>
    <col min="4099" max="4099" width="4.21875" style="24" customWidth="1"/>
    <col min="4100" max="4100" width="3.44140625" style="24" customWidth="1"/>
    <col min="4101" max="4101" width="4.44140625" style="24" customWidth="1"/>
    <col min="4102" max="4102" width="4.6640625" style="24" customWidth="1"/>
    <col min="4103" max="4103" width="5.6640625" style="24" customWidth="1"/>
    <col min="4104" max="4104" width="1.77734375" style="24" customWidth="1"/>
    <col min="4105" max="4105" width="8.33203125" style="24" customWidth="1"/>
    <col min="4106" max="4106" width="8.6640625" style="24" customWidth="1"/>
    <col min="4107" max="4107" width="1.109375" style="24" customWidth="1"/>
    <col min="4108" max="4108" width="4.21875" style="24" customWidth="1"/>
    <col min="4109" max="4109" width="3.44140625" style="24" customWidth="1"/>
    <col min="4110" max="4110" width="4.44140625" style="24" customWidth="1"/>
    <col min="4111" max="4111" width="5.6640625" style="24" customWidth="1"/>
    <col min="4112" max="4112" width="6.21875" style="24" customWidth="1"/>
    <col min="4113" max="4113" width="1.77734375" style="24" customWidth="1"/>
    <col min="4114" max="4114" width="8.33203125" style="24" customWidth="1"/>
    <col min="4115" max="4115" width="8.6640625" style="24" customWidth="1"/>
    <col min="4116" max="4116" width="6.77734375" style="24" customWidth="1"/>
    <col min="4117" max="4354" width="9" style="24"/>
    <col min="4355" max="4355" width="4.21875" style="24" customWidth="1"/>
    <col min="4356" max="4356" width="3.44140625" style="24" customWidth="1"/>
    <col min="4357" max="4357" width="4.44140625" style="24" customWidth="1"/>
    <col min="4358" max="4358" width="4.6640625" style="24" customWidth="1"/>
    <col min="4359" max="4359" width="5.6640625" style="24" customWidth="1"/>
    <col min="4360" max="4360" width="1.77734375" style="24" customWidth="1"/>
    <col min="4361" max="4361" width="8.33203125" style="24" customWidth="1"/>
    <col min="4362" max="4362" width="8.6640625" style="24" customWidth="1"/>
    <col min="4363" max="4363" width="1.109375" style="24" customWidth="1"/>
    <col min="4364" max="4364" width="4.21875" style="24" customWidth="1"/>
    <col min="4365" max="4365" width="3.44140625" style="24" customWidth="1"/>
    <col min="4366" max="4366" width="4.44140625" style="24" customWidth="1"/>
    <col min="4367" max="4367" width="5.6640625" style="24" customWidth="1"/>
    <col min="4368" max="4368" width="6.21875" style="24" customWidth="1"/>
    <col min="4369" max="4369" width="1.77734375" style="24" customWidth="1"/>
    <col min="4370" max="4370" width="8.33203125" style="24" customWidth="1"/>
    <col min="4371" max="4371" width="8.6640625" style="24" customWidth="1"/>
    <col min="4372" max="4372" width="6.77734375" style="24" customWidth="1"/>
    <col min="4373" max="4610" width="9" style="24"/>
    <col min="4611" max="4611" width="4.21875" style="24" customWidth="1"/>
    <col min="4612" max="4612" width="3.44140625" style="24" customWidth="1"/>
    <col min="4613" max="4613" width="4.44140625" style="24" customWidth="1"/>
    <col min="4614" max="4614" width="4.6640625" style="24" customWidth="1"/>
    <col min="4615" max="4615" width="5.6640625" style="24" customWidth="1"/>
    <col min="4616" max="4616" width="1.77734375" style="24" customWidth="1"/>
    <col min="4617" max="4617" width="8.33203125" style="24" customWidth="1"/>
    <col min="4618" max="4618" width="8.6640625" style="24" customWidth="1"/>
    <col min="4619" max="4619" width="1.109375" style="24" customWidth="1"/>
    <col min="4620" max="4620" width="4.21875" style="24" customWidth="1"/>
    <col min="4621" max="4621" width="3.44140625" style="24" customWidth="1"/>
    <col min="4622" max="4622" width="4.44140625" style="24" customWidth="1"/>
    <col min="4623" max="4623" width="5.6640625" style="24" customWidth="1"/>
    <col min="4624" max="4624" width="6.21875" style="24" customWidth="1"/>
    <col min="4625" max="4625" width="1.77734375" style="24" customWidth="1"/>
    <col min="4626" max="4626" width="8.33203125" style="24" customWidth="1"/>
    <col min="4627" max="4627" width="8.6640625" style="24" customWidth="1"/>
    <col min="4628" max="4628" width="6.77734375" style="24" customWidth="1"/>
    <col min="4629" max="4866" width="9" style="24"/>
    <col min="4867" max="4867" width="4.21875" style="24" customWidth="1"/>
    <col min="4868" max="4868" width="3.44140625" style="24" customWidth="1"/>
    <col min="4869" max="4869" width="4.44140625" style="24" customWidth="1"/>
    <col min="4870" max="4870" width="4.6640625" style="24" customWidth="1"/>
    <col min="4871" max="4871" width="5.6640625" style="24" customWidth="1"/>
    <col min="4872" max="4872" width="1.77734375" style="24" customWidth="1"/>
    <col min="4873" max="4873" width="8.33203125" style="24" customWidth="1"/>
    <col min="4874" max="4874" width="8.6640625" style="24" customWidth="1"/>
    <col min="4875" max="4875" width="1.109375" style="24" customWidth="1"/>
    <col min="4876" max="4876" width="4.21875" style="24" customWidth="1"/>
    <col min="4877" max="4877" width="3.44140625" style="24" customWidth="1"/>
    <col min="4878" max="4878" width="4.44140625" style="24" customWidth="1"/>
    <col min="4879" max="4879" width="5.6640625" style="24" customWidth="1"/>
    <col min="4880" max="4880" width="6.21875" style="24" customWidth="1"/>
    <col min="4881" max="4881" width="1.77734375" style="24" customWidth="1"/>
    <col min="4882" max="4882" width="8.33203125" style="24" customWidth="1"/>
    <col min="4883" max="4883" width="8.6640625" style="24" customWidth="1"/>
    <col min="4884" max="4884" width="6.77734375" style="24" customWidth="1"/>
    <col min="4885" max="5122" width="9" style="24"/>
    <col min="5123" max="5123" width="4.21875" style="24" customWidth="1"/>
    <col min="5124" max="5124" width="3.44140625" style="24" customWidth="1"/>
    <col min="5125" max="5125" width="4.44140625" style="24" customWidth="1"/>
    <col min="5126" max="5126" width="4.6640625" style="24" customWidth="1"/>
    <col min="5127" max="5127" width="5.6640625" style="24" customWidth="1"/>
    <col min="5128" max="5128" width="1.77734375" style="24" customWidth="1"/>
    <col min="5129" max="5129" width="8.33203125" style="24" customWidth="1"/>
    <col min="5130" max="5130" width="8.6640625" style="24" customWidth="1"/>
    <col min="5131" max="5131" width="1.109375" style="24" customWidth="1"/>
    <col min="5132" max="5132" width="4.21875" style="24" customWidth="1"/>
    <col min="5133" max="5133" width="3.44140625" style="24" customWidth="1"/>
    <col min="5134" max="5134" width="4.44140625" style="24" customWidth="1"/>
    <col min="5135" max="5135" width="5.6640625" style="24" customWidth="1"/>
    <col min="5136" max="5136" width="6.21875" style="24" customWidth="1"/>
    <col min="5137" max="5137" width="1.77734375" style="24" customWidth="1"/>
    <col min="5138" max="5138" width="8.33203125" style="24" customWidth="1"/>
    <col min="5139" max="5139" width="8.6640625" style="24" customWidth="1"/>
    <col min="5140" max="5140" width="6.77734375" style="24" customWidth="1"/>
    <col min="5141" max="5378" width="9" style="24"/>
    <col min="5379" max="5379" width="4.21875" style="24" customWidth="1"/>
    <col min="5380" max="5380" width="3.44140625" style="24" customWidth="1"/>
    <col min="5381" max="5381" width="4.44140625" style="24" customWidth="1"/>
    <col min="5382" max="5382" width="4.6640625" style="24" customWidth="1"/>
    <col min="5383" max="5383" width="5.6640625" style="24" customWidth="1"/>
    <col min="5384" max="5384" width="1.77734375" style="24" customWidth="1"/>
    <col min="5385" max="5385" width="8.33203125" style="24" customWidth="1"/>
    <col min="5386" max="5386" width="8.6640625" style="24" customWidth="1"/>
    <col min="5387" max="5387" width="1.109375" style="24" customWidth="1"/>
    <col min="5388" max="5388" width="4.21875" style="24" customWidth="1"/>
    <col min="5389" max="5389" width="3.44140625" style="24" customWidth="1"/>
    <col min="5390" max="5390" width="4.44140625" style="24" customWidth="1"/>
    <col min="5391" max="5391" width="5.6640625" style="24" customWidth="1"/>
    <col min="5392" max="5392" width="6.21875" style="24" customWidth="1"/>
    <col min="5393" max="5393" width="1.77734375" style="24" customWidth="1"/>
    <col min="5394" max="5394" width="8.33203125" style="24" customWidth="1"/>
    <col min="5395" max="5395" width="8.6640625" style="24" customWidth="1"/>
    <col min="5396" max="5396" width="6.77734375" style="24" customWidth="1"/>
    <col min="5397" max="5634" width="9" style="24"/>
    <col min="5635" max="5635" width="4.21875" style="24" customWidth="1"/>
    <col min="5636" max="5636" width="3.44140625" style="24" customWidth="1"/>
    <col min="5637" max="5637" width="4.44140625" style="24" customWidth="1"/>
    <col min="5638" max="5638" width="4.6640625" style="24" customWidth="1"/>
    <col min="5639" max="5639" width="5.6640625" style="24" customWidth="1"/>
    <col min="5640" max="5640" width="1.77734375" style="24" customWidth="1"/>
    <col min="5641" max="5641" width="8.33203125" style="24" customWidth="1"/>
    <col min="5642" max="5642" width="8.6640625" style="24" customWidth="1"/>
    <col min="5643" max="5643" width="1.109375" style="24" customWidth="1"/>
    <col min="5644" max="5644" width="4.21875" style="24" customWidth="1"/>
    <col min="5645" max="5645" width="3.44140625" style="24" customWidth="1"/>
    <col min="5646" max="5646" width="4.44140625" style="24" customWidth="1"/>
    <col min="5647" max="5647" width="5.6640625" style="24" customWidth="1"/>
    <col min="5648" max="5648" width="6.21875" style="24" customWidth="1"/>
    <col min="5649" max="5649" width="1.77734375" style="24" customWidth="1"/>
    <col min="5650" max="5650" width="8.33203125" style="24" customWidth="1"/>
    <col min="5651" max="5651" width="8.6640625" style="24" customWidth="1"/>
    <col min="5652" max="5652" width="6.77734375" style="24" customWidth="1"/>
    <col min="5653" max="5890" width="9" style="24"/>
    <col min="5891" max="5891" width="4.21875" style="24" customWidth="1"/>
    <col min="5892" max="5892" width="3.44140625" style="24" customWidth="1"/>
    <col min="5893" max="5893" width="4.44140625" style="24" customWidth="1"/>
    <col min="5894" max="5894" width="4.6640625" style="24" customWidth="1"/>
    <col min="5895" max="5895" width="5.6640625" style="24" customWidth="1"/>
    <col min="5896" max="5896" width="1.77734375" style="24" customWidth="1"/>
    <col min="5897" max="5897" width="8.33203125" style="24" customWidth="1"/>
    <col min="5898" max="5898" width="8.6640625" style="24" customWidth="1"/>
    <col min="5899" max="5899" width="1.109375" style="24" customWidth="1"/>
    <col min="5900" max="5900" width="4.21875" style="24" customWidth="1"/>
    <col min="5901" max="5901" width="3.44140625" style="24" customWidth="1"/>
    <col min="5902" max="5902" width="4.44140625" style="24" customWidth="1"/>
    <col min="5903" max="5903" width="5.6640625" style="24" customWidth="1"/>
    <col min="5904" max="5904" width="6.21875" style="24" customWidth="1"/>
    <col min="5905" max="5905" width="1.77734375" style="24" customWidth="1"/>
    <col min="5906" max="5906" width="8.33203125" style="24" customWidth="1"/>
    <col min="5907" max="5907" width="8.6640625" style="24" customWidth="1"/>
    <col min="5908" max="5908" width="6.77734375" style="24" customWidth="1"/>
    <col min="5909" max="6146" width="9" style="24"/>
    <col min="6147" max="6147" width="4.21875" style="24" customWidth="1"/>
    <col min="6148" max="6148" width="3.44140625" style="24" customWidth="1"/>
    <col min="6149" max="6149" width="4.44140625" style="24" customWidth="1"/>
    <col min="6150" max="6150" width="4.6640625" style="24" customWidth="1"/>
    <col min="6151" max="6151" width="5.6640625" style="24" customWidth="1"/>
    <col min="6152" max="6152" width="1.77734375" style="24" customWidth="1"/>
    <col min="6153" max="6153" width="8.33203125" style="24" customWidth="1"/>
    <col min="6154" max="6154" width="8.6640625" style="24" customWidth="1"/>
    <col min="6155" max="6155" width="1.109375" style="24" customWidth="1"/>
    <col min="6156" max="6156" width="4.21875" style="24" customWidth="1"/>
    <col min="6157" max="6157" width="3.44140625" style="24" customWidth="1"/>
    <col min="6158" max="6158" width="4.44140625" style="24" customWidth="1"/>
    <col min="6159" max="6159" width="5.6640625" style="24" customWidth="1"/>
    <col min="6160" max="6160" width="6.21875" style="24" customWidth="1"/>
    <col min="6161" max="6161" width="1.77734375" style="24" customWidth="1"/>
    <col min="6162" max="6162" width="8.33203125" style="24" customWidth="1"/>
    <col min="6163" max="6163" width="8.6640625" style="24" customWidth="1"/>
    <col min="6164" max="6164" width="6.77734375" style="24" customWidth="1"/>
    <col min="6165" max="6402" width="9" style="24"/>
    <col min="6403" max="6403" width="4.21875" style="24" customWidth="1"/>
    <col min="6404" max="6404" width="3.44140625" style="24" customWidth="1"/>
    <col min="6405" max="6405" width="4.44140625" style="24" customWidth="1"/>
    <col min="6406" max="6406" width="4.6640625" style="24" customWidth="1"/>
    <col min="6407" max="6407" width="5.6640625" style="24" customWidth="1"/>
    <col min="6408" max="6408" width="1.77734375" style="24" customWidth="1"/>
    <col min="6409" max="6409" width="8.33203125" style="24" customWidth="1"/>
    <col min="6410" max="6410" width="8.6640625" style="24" customWidth="1"/>
    <col min="6411" max="6411" width="1.109375" style="24" customWidth="1"/>
    <col min="6412" max="6412" width="4.21875" style="24" customWidth="1"/>
    <col min="6413" max="6413" width="3.44140625" style="24" customWidth="1"/>
    <col min="6414" max="6414" width="4.44140625" style="24" customWidth="1"/>
    <col min="6415" max="6415" width="5.6640625" style="24" customWidth="1"/>
    <col min="6416" max="6416" width="6.21875" style="24" customWidth="1"/>
    <col min="6417" max="6417" width="1.77734375" style="24" customWidth="1"/>
    <col min="6418" max="6418" width="8.33203125" style="24" customWidth="1"/>
    <col min="6419" max="6419" width="8.6640625" style="24" customWidth="1"/>
    <col min="6420" max="6420" width="6.77734375" style="24" customWidth="1"/>
    <col min="6421" max="6658" width="9" style="24"/>
    <col min="6659" max="6659" width="4.21875" style="24" customWidth="1"/>
    <col min="6660" max="6660" width="3.44140625" style="24" customWidth="1"/>
    <col min="6661" max="6661" width="4.44140625" style="24" customWidth="1"/>
    <col min="6662" max="6662" width="4.6640625" style="24" customWidth="1"/>
    <col min="6663" max="6663" width="5.6640625" style="24" customWidth="1"/>
    <col min="6664" max="6664" width="1.77734375" style="24" customWidth="1"/>
    <col min="6665" max="6665" width="8.33203125" style="24" customWidth="1"/>
    <col min="6666" max="6666" width="8.6640625" style="24" customWidth="1"/>
    <col min="6667" max="6667" width="1.109375" style="24" customWidth="1"/>
    <col min="6668" max="6668" width="4.21875" style="24" customWidth="1"/>
    <col min="6669" max="6669" width="3.44140625" style="24" customWidth="1"/>
    <col min="6670" max="6670" width="4.44140625" style="24" customWidth="1"/>
    <col min="6671" max="6671" width="5.6640625" style="24" customWidth="1"/>
    <col min="6672" max="6672" width="6.21875" style="24" customWidth="1"/>
    <col min="6673" max="6673" width="1.77734375" style="24" customWidth="1"/>
    <col min="6674" max="6674" width="8.33203125" style="24" customWidth="1"/>
    <col min="6675" max="6675" width="8.6640625" style="24" customWidth="1"/>
    <col min="6676" max="6676" width="6.77734375" style="24" customWidth="1"/>
    <col min="6677" max="6914" width="9" style="24"/>
    <col min="6915" max="6915" width="4.21875" style="24" customWidth="1"/>
    <col min="6916" max="6916" width="3.44140625" style="24" customWidth="1"/>
    <col min="6917" max="6917" width="4.44140625" style="24" customWidth="1"/>
    <col min="6918" max="6918" width="4.6640625" style="24" customWidth="1"/>
    <col min="6919" max="6919" width="5.6640625" style="24" customWidth="1"/>
    <col min="6920" max="6920" width="1.77734375" style="24" customWidth="1"/>
    <col min="6921" max="6921" width="8.33203125" style="24" customWidth="1"/>
    <col min="6922" max="6922" width="8.6640625" style="24" customWidth="1"/>
    <col min="6923" max="6923" width="1.109375" style="24" customWidth="1"/>
    <col min="6924" max="6924" width="4.21875" style="24" customWidth="1"/>
    <col min="6925" max="6925" width="3.44140625" style="24" customWidth="1"/>
    <col min="6926" max="6926" width="4.44140625" style="24" customWidth="1"/>
    <col min="6927" max="6927" width="5.6640625" style="24" customWidth="1"/>
    <col min="6928" max="6928" width="6.21875" style="24" customWidth="1"/>
    <col min="6929" max="6929" width="1.77734375" style="24" customWidth="1"/>
    <col min="6930" max="6930" width="8.33203125" style="24" customWidth="1"/>
    <col min="6931" max="6931" width="8.6640625" style="24" customWidth="1"/>
    <col min="6932" max="6932" width="6.77734375" style="24" customWidth="1"/>
    <col min="6933" max="7170" width="9" style="24"/>
    <col min="7171" max="7171" width="4.21875" style="24" customWidth="1"/>
    <col min="7172" max="7172" width="3.44140625" style="24" customWidth="1"/>
    <col min="7173" max="7173" width="4.44140625" style="24" customWidth="1"/>
    <col min="7174" max="7174" width="4.6640625" style="24" customWidth="1"/>
    <col min="7175" max="7175" width="5.6640625" style="24" customWidth="1"/>
    <col min="7176" max="7176" width="1.77734375" style="24" customWidth="1"/>
    <col min="7177" max="7177" width="8.33203125" style="24" customWidth="1"/>
    <col min="7178" max="7178" width="8.6640625" style="24" customWidth="1"/>
    <col min="7179" max="7179" width="1.109375" style="24" customWidth="1"/>
    <col min="7180" max="7180" width="4.21875" style="24" customWidth="1"/>
    <col min="7181" max="7181" width="3.44140625" style="24" customWidth="1"/>
    <col min="7182" max="7182" width="4.44140625" style="24" customWidth="1"/>
    <col min="7183" max="7183" width="5.6640625" style="24" customWidth="1"/>
    <col min="7184" max="7184" width="6.21875" style="24" customWidth="1"/>
    <col min="7185" max="7185" width="1.77734375" style="24" customWidth="1"/>
    <col min="7186" max="7186" width="8.33203125" style="24" customWidth="1"/>
    <col min="7187" max="7187" width="8.6640625" style="24" customWidth="1"/>
    <col min="7188" max="7188" width="6.77734375" style="24" customWidth="1"/>
    <col min="7189" max="7426" width="9" style="24"/>
    <col min="7427" max="7427" width="4.21875" style="24" customWidth="1"/>
    <col min="7428" max="7428" width="3.44140625" style="24" customWidth="1"/>
    <col min="7429" max="7429" width="4.44140625" style="24" customWidth="1"/>
    <col min="7430" max="7430" width="4.6640625" style="24" customWidth="1"/>
    <col min="7431" max="7431" width="5.6640625" style="24" customWidth="1"/>
    <col min="7432" max="7432" width="1.77734375" style="24" customWidth="1"/>
    <col min="7433" max="7433" width="8.33203125" style="24" customWidth="1"/>
    <col min="7434" max="7434" width="8.6640625" style="24" customWidth="1"/>
    <col min="7435" max="7435" width="1.109375" style="24" customWidth="1"/>
    <col min="7436" max="7436" width="4.21875" style="24" customWidth="1"/>
    <col min="7437" max="7437" width="3.44140625" style="24" customWidth="1"/>
    <col min="7438" max="7438" width="4.44140625" style="24" customWidth="1"/>
    <col min="7439" max="7439" width="5.6640625" style="24" customWidth="1"/>
    <col min="7440" max="7440" width="6.21875" style="24" customWidth="1"/>
    <col min="7441" max="7441" width="1.77734375" style="24" customWidth="1"/>
    <col min="7442" max="7442" width="8.33203125" style="24" customWidth="1"/>
    <col min="7443" max="7443" width="8.6640625" style="24" customWidth="1"/>
    <col min="7444" max="7444" width="6.77734375" style="24" customWidth="1"/>
    <col min="7445" max="7682" width="9" style="24"/>
    <col min="7683" max="7683" width="4.21875" style="24" customWidth="1"/>
    <col min="7684" max="7684" width="3.44140625" style="24" customWidth="1"/>
    <col min="7685" max="7685" width="4.44140625" style="24" customWidth="1"/>
    <col min="7686" max="7686" width="4.6640625" style="24" customWidth="1"/>
    <col min="7687" max="7687" width="5.6640625" style="24" customWidth="1"/>
    <col min="7688" max="7688" width="1.77734375" style="24" customWidth="1"/>
    <col min="7689" max="7689" width="8.33203125" style="24" customWidth="1"/>
    <col min="7690" max="7690" width="8.6640625" style="24" customWidth="1"/>
    <col min="7691" max="7691" width="1.109375" style="24" customWidth="1"/>
    <col min="7692" max="7692" width="4.21875" style="24" customWidth="1"/>
    <col min="7693" max="7693" width="3.44140625" style="24" customWidth="1"/>
    <col min="7694" max="7694" width="4.44140625" style="24" customWidth="1"/>
    <col min="7695" max="7695" width="5.6640625" style="24" customWidth="1"/>
    <col min="7696" max="7696" width="6.21875" style="24" customWidth="1"/>
    <col min="7697" max="7697" width="1.77734375" style="24" customWidth="1"/>
    <col min="7698" max="7698" width="8.33203125" style="24" customWidth="1"/>
    <col min="7699" max="7699" width="8.6640625" style="24" customWidth="1"/>
    <col min="7700" max="7700" width="6.77734375" style="24" customWidth="1"/>
    <col min="7701" max="7938" width="9" style="24"/>
    <col min="7939" max="7939" width="4.21875" style="24" customWidth="1"/>
    <col min="7940" max="7940" width="3.44140625" style="24" customWidth="1"/>
    <col min="7941" max="7941" width="4.44140625" style="24" customWidth="1"/>
    <col min="7942" max="7942" width="4.6640625" style="24" customWidth="1"/>
    <col min="7943" max="7943" width="5.6640625" style="24" customWidth="1"/>
    <col min="7944" max="7944" width="1.77734375" style="24" customWidth="1"/>
    <col min="7945" max="7945" width="8.33203125" style="24" customWidth="1"/>
    <col min="7946" max="7946" width="8.6640625" style="24" customWidth="1"/>
    <col min="7947" max="7947" width="1.109375" style="24" customWidth="1"/>
    <col min="7948" max="7948" width="4.21875" style="24" customWidth="1"/>
    <col min="7949" max="7949" width="3.44140625" style="24" customWidth="1"/>
    <col min="7950" max="7950" width="4.44140625" style="24" customWidth="1"/>
    <col min="7951" max="7951" width="5.6640625" style="24" customWidth="1"/>
    <col min="7952" max="7952" width="6.21875" style="24" customWidth="1"/>
    <col min="7953" max="7953" width="1.77734375" style="24" customWidth="1"/>
    <col min="7954" max="7954" width="8.33203125" style="24" customWidth="1"/>
    <col min="7955" max="7955" width="8.6640625" style="24" customWidth="1"/>
    <col min="7956" max="7956" width="6.77734375" style="24" customWidth="1"/>
    <col min="7957" max="8194" width="9" style="24"/>
    <col min="8195" max="8195" width="4.21875" style="24" customWidth="1"/>
    <col min="8196" max="8196" width="3.44140625" style="24" customWidth="1"/>
    <col min="8197" max="8197" width="4.44140625" style="24" customWidth="1"/>
    <col min="8198" max="8198" width="4.6640625" style="24" customWidth="1"/>
    <col min="8199" max="8199" width="5.6640625" style="24" customWidth="1"/>
    <col min="8200" max="8200" width="1.77734375" style="24" customWidth="1"/>
    <col min="8201" max="8201" width="8.33203125" style="24" customWidth="1"/>
    <col min="8202" max="8202" width="8.6640625" style="24" customWidth="1"/>
    <col min="8203" max="8203" width="1.109375" style="24" customWidth="1"/>
    <col min="8204" max="8204" width="4.21875" style="24" customWidth="1"/>
    <col min="8205" max="8205" width="3.44140625" style="24" customWidth="1"/>
    <col min="8206" max="8206" width="4.44140625" style="24" customWidth="1"/>
    <col min="8207" max="8207" width="5.6640625" style="24" customWidth="1"/>
    <col min="8208" max="8208" width="6.21875" style="24" customWidth="1"/>
    <col min="8209" max="8209" width="1.77734375" style="24" customWidth="1"/>
    <col min="8210" max="8210" width="8.33203125" style="24" customWidth="1"/>
    <col min="8211" max="8211" width="8.6640625" style="24" customWidth="1"/>
    <col min="8212" max="8212" width="6.77734375" style="24" customWidth="1"/>
    <col min="8213" max="8450" width="9" style="24"/>
    <col min="8451" max="8451" width="4.21875" style="24" customWidth="1"/>
    <col min="8452" max="8452" width="3.44140625" style="24" customWidth="1"/>
    <col min="8453" max="8453" width="4.44140625" style="24" customWidth="1"/>
    <col min="8454" max="8454" width="4.6640625" style="24" customWidth="1"/>
    <col min="8455" max="8455" width="5.6640625" style="24" customWidth="1"/>
    <col min="8456" max="8456" width="1.77734375" style="24" customWidth="1"/>
    <col min="8457" max="8457" width="8.33203125" style="24" customWidth="1"/>
    <col min="8458" max="8458" width="8.6640625" style="24" customWidth="1"/>
    <col min="8459" max="8459" width="1.109375" style="24" customWidth="1"/>
    <col min="8460" max="8460" width="4.21875" style="24" customWidth="1"/>
    <col min="8461" max="8461" width="3.44140625" style="24" customWidth="1"/>
    <col min="8462" max="8462" width="4.44140625" style="24" customWidth="1"/>
    <col min="8463" max="8463" width="5.6640625" style="24" customWidth="1"/>
    <col min="8464" max="8464" width="6.21875" style="24" customWidth="1"/>
    <col min="8465" max="8465" width="1.77734375" style="24" customWidth="1"/>
    <col min="8466" max="8466" width="8.33203125" style="24" customWidth="1"/>
    <col min="8467" max="8467" width="8.6640625" style="24" customWidth="1"/>
    <col min="8468" max="8468" width="6.77734375" style="24" customWidth="1"/>
    <col min="8469" max="8706" width="9" style="24"/>
    <col min="8707" max="8707" width="4.21875" style="24" customWidth="1"/>
    <col min="8708" max="8708" width="3.44140625" style="24" customWidth="1"/>
    <col min="8709" max="8709" width="4.44140625" style="24" customWidth="1"/>
    <col min="8710" max="8710" width="4.6640625" style="24" customWidth="1"/>
    <col min="8711" max="8711" width="5.6640625" style="24" customWidth="1"/>
    <col min="8712" max="8712" width="1.77734375" style="24" customWidth="1"/>
    <col min="8713" max="8713" width="8.33203125" style="24" customWidth="1"/>
    <col min="8714" max="8714" width="8.6640625" style="24" customWidth="1"/>
    <col min="8715" max="8715" width="1.109375" style="24" customWidth="1"/>
    <col min="8716" max="8716" width="4.21875" style="24" customWidth="1"/>
    <col min="8717" max="8717" width="3.44140625" style="24" customWidth="1"/>
    <col min="8718" max="8718" width="4.44140625" style="24" customWidth="1"/>
    <col min="8719" max="8719" width="5.6640625" style="24" customWidth="1"/>
    <col min="8720" max="8720" width="6.21875" style="24" customWidth="1"/>
    <col min="8721" max="8721" width="1.77734375" style="24" customWidth="1"/>
    <col min="8722" max="8722" width="8.33203125" style="24" customWidth="1"/>
    <col min="8723" max="8723" width="8.6640625" style="24" customWidth="1"/>
    <col min="8724" max="8724" width="6.77734375" style="24" customWidth="1"/>
    <col min="8725" max="8962" width="9" style="24"/>
    <col min="8963" max="8963" width="4.21875" style="24" customWidth="1"/>
    <col min="8964" max="8964" width="3.44140625" style="24" customWidth="1"/>
    <col min="8965" max="8965" width="4.44140625" style="24" customWidth="1"/>
    <col min="8966" max="8966" width="4.6640625" style="24" customWidth="1"/>
    <col min="8967" max="8967" width="5.6640625" style="24" customWidth="1"/>
    <col min="8968" max="8968" width="1.77734375" style="24" customWidth="1"/>
    <col min="8969" max="8969" width="8.33203125" style="24" customWidth="1"/>
    <col min="8970" max="8970" width="8.6640625" style="24" customWidth="1"/>
    <col min="8971" max="8971" width="1.109375" style="24" customWidth="1"/>
    <col min="8972" max="8972" width="4.21875" style="24" customWidth="1"/>
    <col min="8973" max="8973" width="3.44140625" style="24" customWidth="1"/>
    <col min="8974" max="8974" width="4.44140625" style="24" customWidth="1"/>
    <col min="8975" max="8975" width="5.6640625" style="24" customWidth="1"/>
    <col min="8976" max="8976" width="6.21875" style="24" customWidth="1"/>
    <col min="8977" max="8977" width="1.77734375" style="24" customWidth="1"/>
    <col min="8978" max="8978" width="8.33203125" style="24" customWidth="1"/>
    <col min="8979" max="8979" width="8.6640625" style="24" customWidth="1"/>
    <col min="8980" max="8980" width="6.77734375" style="24" customWidth="1"/>
    <col min="8981" max="9218" width="9" style="24"/>
    <col min="9219" max="9219" width="4.21875" style="24" customWidth="1"/>
    <col min="9220" max="9220" width="3.44140625" style="24" customWidth="1"/>
    <col min="9221" max="9221" width="4.44140625" style="24" customWidth="1"/>
    <col min="9222" max="9222" width="4.6640625" style="24" customWidth="1"/>
    <col min="9223" max="9223" width="5.6640625" style="24" customWidth="1"/>
    <col min="9224" max="9224" width="1.77734375" style="24" customWidth="1"/>
    <col min="9225" max="9225" width="8.33203125" style="24" customWidth="1"/>
    <col min="9226" max="9226" width="8.6640625" style="24" customWidth="1"/>
    <col min="9227" max="9227" width="1.109375" style="24" customWidth="1"/>
    <col min="9228" max="9228" width="4.21875" style="24" customWidth="1"/>
    <col min="9229" max="9229" width="3.44140625" style="24" customWidth="1"/>
    <col min="9230" max="9230" width="4.44140625" style="24" customWidth="1"/>
    <col min="9231" max="9231" width="5.6640625" style="24" customWidth="1"/>
    <col min="9232" max="9232" width="6.21875" style="24" customWidth="1"/>
    <col min="9233" max="9233" width="1.77734375" style="24" customWidth="1"/>
    <col min="9234" max="9234" width="8.33203125" style="24" customWidth="1"/>
    <col min="9235" max="9235" width="8.6640625" style="24" customWidth="1"/>
    <col min="9236" max="9236" width="6.77734375" style="24" customWidth="1"/>
    <col min="9237" max="9474" width="9" style="24"/>
    <col min="9475" max="9475" width="4.21875" style="24" customWidth="1"/>
    <col min="9476" max="9476" width="3.44140625" style="24" customWidth="1"/>
    <col min="9477" max="9477" width="4.44140625" style="24" customWidth="1"/>
    <col min="9478" max="9478" width="4.6640625" style="24" customWidth="1"/>
    <col min="9479" max="9479" width="5.6640625" style="24" customWidth="1"/>
    <col min="9480" max="9480" width="1.77734375" style="24" customWidth="1"/>
    <col min="9481" max="9481" width="8.33203125" style="24" customWidth="1"/>
    <col min="9482" max="9482" width="8.6640625" style="24" customWidth="1"/>
    <col min="9483" max="9483" width="1.109375" style="24" customWidth="1"/>
    <col min="9484" max="9484" width="4.21875" style="24" customWidth="1"/>
    <col min="9485" max="9485" width="3.44140625" style="24" customWidth="1"/>
    <col min="9486" max="9486" width="4.44140625" style="24" customWidth="1"/>
    <col min="9487" max="9487" width="5.6640625" style="24" customWidth="1"/>
    <col min="9488" max="9488" width="6.21875" style="24" customWidth="1"/>
    <col min="9489" max="9489" width="1.77734375" style="24" customWidth="1"/>
    <col min="9490" max="9490" width="8.33203125" style="24" customWidth="1"/>
    <col min="9491" max="9491" width="8.6640625" style="24" customWidth="1"/>
    <col min="9492" max="9492" width="6.77734375" style="24" customWidth="1"/>
    <col min="9493" max="9730" width="9" style="24"/>
    <col min="9731" max="9731" width="4.21875" style="24" customWidth="1"/>
    <col min="9732" max="9732" width="3.44140625" style="24" customWidth="1"/>
    <col min="9733" max="9733" width="4.44140625" style="24" customWidth="1"/>
    <col min="9734" max="9734" width="4.6640625" style="24" customWidth="1"/>
    <col min="9735" max="9735" width="5.6640625" style="24" customWidth="1"/>
    <col min="9736" max="9736" width="1.77734375" style="24" customWidth="1"/>
    <col min="9737" max="9737" width="8.33203125" style="24" customWidth="1"/>
    <col min="9738" max="9738" width="8.6640625" style="24" customWidth="1"/>
    <col min="9739" max="9739" width="1.109375" style="24" customWidth="1"/>
    <col min="9740" max="9740" width="4.21875" style="24" customWidth="1"/>
    <col min="9741" max="9741" width="3.44140625" style="24" customWidth="1"/>
    <col min="9742" max="9742" width="4.44140625" style="24" customWidth="1"/>
    <col min="9743" max="9743" width="5.6640625" style="24" customWidth="1"/>
    <col min="9744" max="9744" width="6.21875" style="24" customWidth="1"/>
    <col min="9745" max="9745" width="1.77734375" style="24" customWidth="1"/>
    <col min="9746" max="9746" width="8.33203125" style="24" customWidth="1"/>
    <col min="9747" max="9747" width="8.6640625" style="24" customWidth="1"/>
    <col min="9748" max="9748" width="6.77734375" style="24" customWidth="1"/>
    <col min="9749" max="9986" width="9" style="24"/>
    <col min="9987" max="9987" width="4.21875" style="24" customWidth="1"/>
    <col min="9988" max="9988" width="3.44140625" style="24" customWidth="1"/>
    <col min="9989" max="9989" width="4.44140625" style="24" customWidth="1"/>
    <col min="9990" max="9990" width="4.6640625" style="24" customWidth="1"/>
    <col min="9991" max="9991" width="5.6640625" style="24" customWidth="1"/>
    <col min="9992" max="9992" width="1.77734375" style="24" customWidth="1"/>
    <col min="9993" max="9993" width="8.33203125" style="24" customWidth="1"/>
    <col min="9994" max="9994" width="8.6640625" style="24" customWidth="1"/>
    <col min="9995" max="9995" width="1.109375" style="24" customWidth="1"/>
    <col min="9996" max="9996" width="4.21875" style="24" customWidth="1"/>
    <col min="9997" max="9997" width="3.44140625" style="24" customWidth="1"/>
    <col min="9998" max="9998" width="4.44140625" style="24" customWidth="1"/>
    <col min="9999" max="9999" width="5.6640625" style="24" customWidth="1"/>
    <col min="10000" max="10000" width="6.21875" style="24" customWidth="1"/>
    <col min="10001" max="10001" width="1.77734375" style="24" customWidth="1"/>
    <col min="10002" max="10002" width="8.33203125" style="24" customWidth="1"/>
    <col min="10003" max="10003" width="8.6640625" style="24" customWidth="1"/>
    <col min="10004" max="10004" width="6.77734375" style="24" customWidth="1"/>
    <col min="10005" max="10242" width="9" style="24"/>
    <col min="10243" max="10243" width="4.21875" style="24" customWidth="1"/>
    <col min="10244" max="10244" width="3.44140625" style="24" customWidth="1"/>
    <col min="10245" max="10245" width="4.44140625" style="24" customWidth="1"/>
    <col min="10246" max="10246" width="4.6640625" style="24" customWidth="1"/>
    <col min="10247" max="10247" width="5.6640625" style="24" customWidth="1"/>
    <col min="10248" max="10248" width="1.77734375" style="24" customWidth="1"/>
    <col min="10249" max="10249" width="8.33203125" style="24" customWidth="1"/>
    <col min="10250" max="10250" width="8.6640625" style="24" customWidth="1"/>
    <col min="10251" max="10251" width="1.109375" style="24" customWidth="1"/>
    <col min="10252" max="10252" width="4.21875" style="24" customWidth="1"/>
    <col min="10253" max="10253" width="3.44140625" style="24" customWidth="1"/>
    <col min="10254" max="10254" width="4.44140625" style="24" customWidth="1"/>
    <col min="10255" max="10255" width="5.6640625" style="24" customWidth="1"/>
    <col min="10256" max="10256" width="6.21875" style="24" customWidth="1"/>
    <col min="10257" max="10257" width="1.77734375" style="24" customWidth="1"/>
    <col min="10258" max="10258" width="8.33203125" style="24" customWidth="1"/>
    <col min="10259" max="10259" width="8.6640625" style="24" customWidth="1"/>
    <col min="10260" max="10260" width="6.77734375" style="24" customWidth="1"/>
    <col min="10261" max="10498" width="9" style="24"/>
    <col min="10499" max="10499" width="4.21875" style="24" customWidth="1"/>
    <col min="10500" max="10500" width="3.44140625" style="24" customWidth="1"/>
    <col min="10501" max="10501" width="4.44140625" style="24" customWidth="1"/>
    <col min="10502" max="10502" width="4.6640625" style="24" customWidth="1"/>
    <col min="10503" max="10503" width="5.6640625" style="24" customWidth="1"/>
    <col min="10504" max="10504" width="1.77734375" style="24" customWidth="1"/>
    <col min="10505" max="10505" width="8.33203125" style="24" customWidth="1"/>
    <col min="10506" max="10506" width="8.6640625" style="24" customWidth="1"/>
    <col min="10507" max="10507" width="1.109375" style="24" customWidth="1"/>
    <col min="10508" max="10508" width="4.21875" style="24" customWidth="1"/>
    <col min="10509" max="10509" width="3.44140625" style="24" customWidth="1"/>
    <col min="10510" max="10510" width="4.44140625" style="24" customWidth="1"/>
    <col min="10511" max="10511" width="5.6640625" style="24" customWidth="1"/>
    <col min="10512" max="10512" width="6.21875" style="24" customWidth="1"/>
    <col min="10513" max="10513" width="1.77734375" style="24" customWidth="1"/>
    <col min="10514" max="10514" width="8.33203125" style="24" customWidth="1"/>
    <col min="10515" max="10515" width="8.6640625" style="24" customWidth="1"/>
    <col min="10516" max="10516" width="6.77734375" style="24" customWidth="1"/>
    <col min="10517" max="10754" width="9" style="24"/>
    <col min="10755" max="10755" width="4.21875" style="24" customWidth="1"/>
    <col min="10756" max="10756" width="3.44140625" style="24" customWidth="1"/>
    <col min="10757" max="10757" width="4.44140625" style="24" customWidth="1"/>
    <col min="10758" max="10758" width="4.6640625" style="24" customWidth="1"/>
    <col min="10759" max="10759" width="5.6640625" style="24" customWidth="1"/>
    <col min="10760" max="10760" width="1.77734375" style="24" customWidth="1"/>
    <col min="10761" max="10761" width="8.33203125" style="24" customWidth="1"/>
    <col min="10762" max="10762" width="8.6640625" style="24" customWidth="1"/>
    <col min="10763" max="10763" width="1.109375" style="24" customWidth="1"/>
    <col min="10764" max="10764" width="4.21875" style="24" customWidth="1"/>
    <col min="10765" max="10765" width="3.44140625" style="24" customWidth="1"/>
    <col min="10766" max="10766" width="4.44140625" style="24" customWidth="1"/>
    <col min="10767" max="10767" width="5.6640625" style="24" customWidth="1"/>
    <col min="10768" max="10768" width="6.21875" style="24" customWidth="1"/>
    <col min="10769" max="10769" width="1.77734375" style="24" customWidth="1"/>
    <col min="10770" max="10770" width="8.33203125" style="24" customWidth="1"/>
    <col min="10771" max="10771" width="8.6640625" style="24" customWidth="1"/>
    <col min="10772" max="10772" width="6.77734375" style="24" customWidth="1"/>
    <col min="10773" max="11010" width="9" style="24"/>
    <col min="11011" max="11011" width="4.21875" style="24" customWidth="1"/>
    <col min="11012" max="11012" width="3.44140625" style="24" customWidth="1"/>
    <col min="11013" max="11013" width="4.44140625" style="24" customWidth="1"/>
    <col min="11014" max="11014" width="4.6640625" style="24" customWidth="1"/>
    <col min="11015" max="11015" width="5.6640625" style="24" customWidth="1"/>
    <col min="11016" max="11016" width="1.77734375" style="24" customWidth="1"/>
    <col min="11017" max="11017" width="8.33203125" style="24" customWidth="1"/>
    <col min="11018" max="11018" width="8.6640625" style="24" customWidth="1"/>
    <col min="11019" max="11019" width="1.109375" style="24" customWidth="1"/>
    <col min="11020" max="11020" width="4.21875" style="24" customWidth="1"/>
    <col min="11021" max="11021" width="3.44140625" style="24" customWidth="1"/>
    <col min="11022" max="11022" width="4.44140625" style="24" customWidth="1"/>
    <col min="11023" max="11023" width="5.6640625" style="24" customWidth="1"/>
    <col min="11024" max="11024" width="6.21875" style="24" customWidth="1"/>
    <col min="11025" max="11025" width="1.77734375" style="24" customWidth="1"/>
    <col min="11026" max="11026" width="8.33203125" style="24" customWidth="1"/>
    <col min="11027" max="11027" width="8.6640625" style="24" customWidth="1"/>
    <col min="11028" max="11028" width="6.77734375" style="24" customWidth="1"/>
    <col min="11029" max="11266" width="9" style="24"/>
    <col min="11267" max="11267" width="4.21875" style="24" customWidth="1"/>
    <col min="11268" max="11268" width="3.44140625" style="24" customWidth="1"/>
    <col min="11269" max="11269" width="4.44140625" style="24" customWidth="1"/>
    <col min="11270" max="11270" width="4.6640625" style="24" customWidth="1"/>
    <col min="11271" max="11271" width="5.6640625" style="24" customWidth="1"/>
    <col min="11272" max="11272" width="1.77734375" style="24" customWidth="1"/>
    <col min="11273" max="11273" width="8.33203125" style="24" customWidth="1"/>
    <col min="11274" max="11274" width="8.6640625" style="24" customWidth="1"/>
    <col min="11275" max="11275" width="1.109375" style="24" customWidth="1"/>
    <col min="11276" max="11276" width="4.21875" style="24" customWidth="1"/>
    <col min="11277" max="11277" width="3.44140625" style="24" customWidth="1"/>
    <col min="11278" max="11278" width="4.44140625" style="24" customWidth="1"/>
    <col min="11279" max="11279" width="5.6640625" style="24" customWidth="1"/>
    <col min="11280" max="11280" width="6.21875" style="24" customWidth="1"/>
    <col min="11281" max="11281" width="1.77734375" style="24" customWidth="1"/>
    <col min="11282" max="11282" width="8.33203125" style="24" customWidth="1"/>
    <col min="11283" max="11283" width="8.6640625" style="24" customWidth="1"/>
    <col min="11284" max="11284" width="6.77734375" style="24" customWidth="1"/>
    <col min="11285" max="11522" width="9" style="24"/>
    <col min="11523" max="11523" width="4.21875" style="24" customWidth="1"/>
    <col min="11524" max="11524" width="3.44140625" style="24" customWidth="1"/>
    <col min="11525" max="11525" width="4.44140625" style="24" customWidth="1"/>
    <col min="11526" max="11526" width="4.6640625" style="24" customWidth="1"/>
    <col min="11527" max="11527" width="5.6640625" style="24" customWidth="1"/>
    <col min="11528" max="11528" width="1.77734375" style="24" customWidth="1"/>
    <col min="11529" max="11529" width="8.33203125" style="24" customWidth="1"/>
    <col min="11530" max="11530" width="8.6640625" style="24" customWidth="1"/>
    <col min="11531" max="11531" width="1.109375" style="24" customWidth="1"/>
    <col min="11532" max="11532" width="4.21875" style="24" customWidth="1"/>
    <col min="11533" max="11533" width="3.44140625" style="24" customWidth="1"/>
    <col min="11534" max="11534" width="4.44140625" style="24" customWidth="1"/>
    <col min="11535" max="11535" width="5.6640625" style="24" customWidth="1"/>
    <col min="11536" max="11536" width="6.21875" style="24" customWidth="1"/>
    <col min="11537" max="11537" width="1.77734375" style="24" customWidth="1"/>
    <col min="11538" max="11538" width="8.33203125" style="24" customWidth="1"/>
    <col min="11539" max="11539" width="8.6640625" style="24" customWidth="1"/>
    <col min="11540" max="11540" width="6.77734375" style="24" customWidth="1"/>
    <col min="11541" max="11778" width="9" style="24"/>
    <col min="11779" max="11779" width="4.21875" style="24" customWidth="1"/>
    <col min="11780" max="11780" width="3.44140625" style="24" customWidth="1"/>
    <col min="11781" max="11781" width="4.44140625" style="24" customWidth="1"/>
    <col min="11782" max="11782" width="4.6640625" style="24" customWidth="1"/>
    <col min="11783" max="11783" width="5.6640625" style="24" customWidth="1"/>
    <col min="11784" max="11784" width="1.77734375" style="24" customWidth="1"/>
    <col min="11785" max="11785" width="8.33203125" style="24" customWidth="1"/>
    <col min="11786" max="11786" width="8.6640625" style="24" customWidth="1"/>
    <col min="11787" max="11787" width="1.109375" style="24" customWidth="1"/>
    <col min="11788" max="11788" width="4.21875" style="24" customWidth="1"/>
    <col min="11789" max="11789" width="3.44140625" style="24" customWidth="1"/>
    <col min="11790" max="11790" width="4.44140625" style="24" customWidth="1"/>
    <col min="11791" max="11791" width="5.6640625" style="24" customWidth="1"/>
    <col min="11792" max="11792" width="6.21875" style="24" customWidth="1"/>
    <col min="11793" max="11793" width="1.77734375" style="24" customWidth="1"/>
    <col min="11794" max="11794" width="8.33203125" style="24" customWidth="1"/>
    <col min="11795" max="11795" width="8.6640625" style="24" customWidth="1"/>
    <col min="11796" max="11796" width="6.77734375" style="24" customWidth="1"/>
    <col min="11797" max="12034" width="9" style="24"/>
    <col min="12035" max="12035" width="4.21875" style="24" customWidth="1"/>
    <col min="12036" max="12036" width="3.44140625" style="24" customWidth="1"/>
    <col min="12037" max="12037" width="4.44140625" style="24" customWidth="1"/>
    <col min="12038" max="12038" width="4.6640625" style="24" customWidth="1"/>
    <col min="12039" max="12039" width="5.6640625" style="24" customWidth="1"/>
    <col min="12040" max="12040" width="1.77734375" style="24" customWidth="1"/>
    <col min="12041" max="12041" width="8.33203125" style="24" customWidth="1"/>
    <col min="12042" max="12042" width="8.6640625" style="24" customWidth="1"/>
    <col min="12043" max="12043" width="1.109375" style="24" customWidth="1"/>
    <col min="12044" max="12044" width="4.21875" style="24" customWidth="1"/>
    <col min="12045" max="12045" width="3.44140625" style="24" customWidth="1"/>
    <col min="12046" max="12046" width="4.44140625" style="24" customWidth="1"/>
    <col min="12047" max="12047" width="5.6640625" style="24" customWidth="1"/>
    <col min="12048" max="12048" width="6.21875" style="24" customWidth="1"/>
    <col min="12049" max="12049" width="1.77734375" style="24" customWidth="1"/>
    <col min="12050" max="12050" width="8.33203125" style="24" customWidth="1"/>
    <col min="12051" max="12051" width="8.6640625" style="24" customWidth="1"/>
    <col min="12052" max="12052" width="6.77734375" style="24" customWidth="1"/>
    <col min="12053" max="12290" width="9" style="24"/>
    <col min="12291" max="12291" width="4.21875" style="24" customWidth="1"/>
    <col min="12292" max="12292" width="3.44140625" style="24" customWidth="1"/>
    <col min="12293" max="12293" width="4.44140625" style="24" customWidth="1"/>
    <col min="12294" max="12294" width="4.6640625" style="24" customWidth="1"/>
    <col min="12295" max="12295" width="5.6640625" style="24" customWidth="1"/>
    <col min="12296" max="12296" width="1.77734375" style="24" customWidth="1"/>
    <col min="12297" max="12297" width="8.33203125" style="24" customWidth="1"/>
    <col min="12298" max="12298" width="8.6640625" style="24" customWidth="1"/>
    <col min="12299" max="12299" width="1.109375" style="24" customWidth="1"/>
    <col min="12300" max="12300" width="4.21875" style="24" customWidth="1"/>
    <col min="12301" max="12301" width="3.44140625" style="24" customWidth="1"/>
    <col min="12302" max="12302" width="4.44140625" style="24" customWidth="1"/>
    <col min="12303" max="12303" width="5.6640625" style="24" customWidth="1"/>
    <col min="12304" max="12304" width="6.21875" style="24" customWidth="1"/>
    <col min="12305" max="12305" width="1.77734375" style="24" customWidth="1"/>
    <col min="12306" max="12306" width="8.33203125" style="24" customWidth="1"/>
    <col min="12307" max="12307" width="8.6640625" style="24" customWidth="1"/>
    <col min="12308" max="12308" width="6.77734375" style="24" customWidth="1"/>
    <col min="12309" max="12546" width="9" style="24"/>
    <col min="12547" max="12547" width="4.21875" style="24" customWidth="1"/>
    <col min="12548" max="12548" width="3.44140625" style="24" customWidth="1"/>
    <col min="12549" max="12549" width="4.44140625" style="24" customWidth="1"/>
    <col min="12550" max="12550" width="4.6640625" style="24" customWidth="1"/>
    <col min="12551" max="12551" width="5.6640625" style="24" customWidth="1"/>
    <col min="12552" max="12552" width="1.77734375" style="24" customWidth="1"/>
    <col min="12553" max="12553" width="8.33203125" style="24" customWidth="1"/>
    <col min="12554" max="12554" width="8.6640625" style="24" customWidth="1"/>
    <col min="12555" max="12555" width="1.109375" style="24" customWidth="1"/>
    <col min="12556" max="12556" width="4.21875" style="24" customWidth="1"/>
    <col min="12557" max="12557" width="3.44140625" style="24" customWidth="1"/>
    <col min="12558" max="12558" width="4.44140625" style="24" customWidth="1"/>
    <col min="12559" max="12559" width="5.6640625" style="24" customWidth="1"/>
    <col min="12560" max="12560" width="6.21875" style="24" customWidth="1"/>
    <col min="12561" max="12561" width="1.77734375" style="24" customWidth="1"/>
    <col min="12562" max="12562" width="8.33203125" style="24" customWidth="1"/>
    <col min="12563" max="12563" width="8.6640625" style="24" customWidth="1"/>
    <col min="12564" max="12564" width="6.77734375" style="24" customWidth="1"/>
    <col min="12565" max="12802" width="9" style="24"/>
    <col min="12803" max="12803" width="4.21875" style="24" customWidth="1"/>
    <col min="12804" max="12804" width="3.44140625" style="24" customWidth="1"/>
    <col min="12805" max="12805" width="4.44140625" style="24" customWidth="1"/>
    <col min="12806" max="12806" width="4.6640625" style="24" customWidth="1"/>
    <col min="12807" max="12807" width="5.6640625" style="24" customWidth="1"/>
    <col min="12808" max="12808" width="1.77734375" style="24" customWidth="1"/>
    <col min="12809" max="12809" width="8.33203125" style="24" customWidth="1"/>
    <col min="12810" max="12810" width="8.6640625" style="24" customWidth="1"/>
    <col min="12811" max="12811" width="1.109375" style="24" customWidth="1"/>
    <col min="12812" max="12812" width="4.21875" style="24" customWidth="1"/>
    <col min="12813" max="12813" width="3.44140625" style="24" customWidth="1"/>
    <col min="12814" max="12814" width="4.44140625" style="24" customWidth="1"/>
    <col min="12815" max="12815" width="5.6640625" style="24" customWidth="1"/>
    <col min="12816" max="12816" width="6.21875" style="24" customWidth="1"/>
    <col min="12817" max="12817" width="1.77734375" style="24" customWidth="1"/>
    <col min="12818" max="12818" width="8.33203125" style="24" customWidth="1"/>
    <col min="12819" max="12819" width="8.6640625" style="24" customWidth="1"/>
    <col min="12820" max="12820" width="6.77734375" style="24" customWidth="1"/>
    <col min="12821" max="13058" width="9" style="24"/>
    <col min="13059" max="13059" width="4.21875" style="24" customWidth="1"/>
    <col min="13060" max="13060" width="3.44140625" style="24" customWidth="1"/>
    <col min="13061" max="13061" width="4.44140625" style="24" customWidth="1"/>
    <col min="13062" max="13062" width="4.6640625" style="24" customWidth="1"/>
    <col min="13063" max="13063" width="5.6640625" style="24" customWidth="1"/>
    <col min="13064" max="13064" width="1.77734375" style="24" customWidth="1"/>
    <col min="13065" max="13065" width="8.33203125" style="24" customWidth="1"/>
    <col min="13066" max="13066" width="8.6640625" style="24" customWidth="1"/>
    <col min="13067" max="13067" width="1.109375" style="24" customWidth="1"/>
    <col min="13068" max="13068" width="4.21875" style="24" customWidth="1"/>
    <col min="13069" max="13069" width="3.44140625" style="24" customWidth="1"/>
    <col min="13070" max="13070" width="4.44140625" style="24" customWidth="1"/>
    <col min="13071" max="13071" width="5.6640625" style="24" customWidth="1"/>
    <col min="13072" max="13072" width="6.21875" style="24" customWidth="1"/>
    <col min="13073" max="13073" width="1.77734375" style="24" customWidth="1"/>
    <col min="13074" max="13074" width="8.33203125" style="24" customWidth="1"/>
    <col min="13075" max="13075" width="8.6640625" style="24" customWidth="1"/>
    <col min="13076" max="13076" width="6.77734375" style="24" customWidth="1"/>
    <col min="13077" max="13314" width="9" style="24"/>
    <col min="13315" max="13315" width="4.21875" style="24" customWidth="1"/>
    <col min="13316" max="13316" width="3.44140625" style="24" customWidth="1"/>
    <col min="13317" max="13317" width="4.44140625" style="24" customWidth="1"/>
    <col min="13318" max="13318" width="4.6640625" style="24" customWidth="1"/>
    <col min="13319" max="13319" width="5.6640625" style="24" customWidth="1"/>
    <col min="13320" max="13320" width="1.77734375" style="24" customWidth="1"/>
    <col min="13321" max="13321" width="8.33203125" style="24" customWidth="1"/>
    <col min="13322" max="13322" width="8.6640625" style="24" customWidth="1"/>
    <col min="13323" max="13323" width="1.109375" style="24" customWidth="1"/>
    <col min="13324" max="13324" width="4.21875" style="24" customWidth="1"/>
    <col min="13325" max="13325" width="3.44140625" style="24" customWidth="1"/>
    <col min="13326" max="13326" width="4.44140625" style="24" customWidth="1"/>
    <col min="13327" max="13327" width="5.6640625" style="24" customWidth="1"/>
    <col min="13328" max="13328" width="6.21875" style="24" customWidth="1"/>
    <col min="13329" max="13329" width="1.77734375" style="24" customWidth="1"/>
    <col min="13330" max="13330" width="8.33203125" style="24" customWidth="1"/>
    <col min="13331" max="13331" width="8.6640625" style="24" customWidth="1"/>
    <col min="13332" max="13332" width="6.77734375" style="24" customWidth="1"/>
    <col min="13333" max="13570" width="9" style="24"/>
    <col min="13571" max="13571" width="4.21875" style="24" customWidth="1"/>
    <col min="13572" max="13572" width="3.44140625" style="24" customWidth="1"/>
    <col min="13573" max="13573" width="4.44140625" style="24" customWidth="1"/>
    <col min="13574" max="13574" width="4.6640625" style="24" customWidth="1"/>
    <col min="13575" max="13575" width="5.6640625" style="24" customWidth="1"/>
    <col min="13576" max="13576" width="1.77734375" style="24" customWidth="1"/>
    <col min="13577" max="13577" width="8.33203125" style="24" customWidth="1"/>
    <col min="13578" max="13578" width="8.6640625" style="24" customWidth="1"/>
    <col min="13579" max="13579" width="1.109375" style="24" customWidth="1"/>
    <col min="13580" max="13580" width="4.21875" style="24" customWidth="1"/>
    <col min="13581" max="13581" width="3.44140625" style="24" customWidth="1"/>
    <col min="13582" max="13582" width="4.44140625" style="24" customWidth="1"/>
    <col min="13583" max="13583" width="5.6640625" style="24" customWidth="1"/>
    <col min="13584" max="13584" width="6.21875" style="24" customWidth="1"/>
    <col min="13585" max="13585" width="1.77734375" style="24" customWidth="1"/>
    <col min="13586" max="13586" width="8.33203125" style="24" customWidth="1"/>
    <col min="13587" max="13587" width="8.6640625" style="24" customWidth="1"/>
    <col min="13588" max="13588" width="6.77734375" style="24" customWidth="1"/>
    <col min="13589" max="13826" width="9" style="24"/>
    <col min="13827" max="13827" width="4.21875" style="24" customWidth="1"/>
    <col min="13828" max="13828" width="3.44140625" style="24" customWidth="1"/>
    <col min="13829" max="13829" width="4.44140625" style="24" customWidth="1"/>
    <col min="13830" max="13830" width="4.6640625" style="24" customWidth="1"/>
    <col min="13831" max="13831" width="5.6640625" style="24" customWidth="1"/>
    <col min="13832" max="13832" width="1.77734375" style="24" customWidth="1"/>
    <col min="13833" max="13833" width="8.33203125" style="24" customWidth="1"/>
    <col min="13834" max="13834" width="8.6640625" style="24" customWidth="1"/>
    <col min="13835" max="13835" width="1.109375" style="24" customWidth="1"/>
    <col min="13836" max="13836" width="4.21875" style="24" customWidth="1"/>
    <col min="13837" max="13837" width="3.44140625" style="24" customWidth="1"/>
    <col min="13838" max="13838" width="4.44140625" style="24" customWidth="1"/>
    <col min="13839" max="13839" width="5.6640625" style="24" customWidth="1"/>
    <col min="13840" max="13840" width="6.21875" style="24" customWidth="1"/>
    <col min="13841" max="13841" width="1.77734375" style="24" customWidth="1"/>
    <col min="13842" max="13842" width="8.33203125" style="24" customWidth="1"/>
    <col min="13843" max="13843" width="8.6640625" style="24" customWidth="1"/>
    <col min="13844" max="13844" width="6.77734375" style="24" customWidth="1"/>
    <col min="13845" max="14082" width="9" style="24"/>
    <col min="14083" max="14083" width="4.21875" style="24" customWidth="1"/>
    <col min="14084" max="14084" width="3.44140625" style="24" customWidth="1"/>
    <col min="14085" max="14085" width="4.44140625" style="24" customWidth="1"/>
    <col min="14086" max="14086" width="4.6640625" style="24" customWidth="1"/>
    <col min="14087" max="14087" width="5.6640625" style="24" customWidth="1"/>
    <col min="14088" max="14088" width="1.77734375" style="24" customWidth="1"/>
    <col min="14089" max="14089" width="8.33203125" style="24" customWidth="1"/>
    <col min="14090" max="14090" width="8.6640625" style="24" customWidth="1"/>
    <col min="14091" max="14091" width="1.109375" style="24" customWidth="1"/>
    <col min="14092" max="14092" width="4.21875" style="24" customWidth="1"/>
    <col min="14093" max="14093" width="3.44140625" style="24" customWidth="1"/>
    <col min="14094" max="14094" width="4.44140625" style="24" customWidth="1"/>
    <col min="14095" max="14095" width="5.6640625" style="24" customWidth="1"/>
    <col min="14096" max="14096" width="6.21875" style="24" customWidth="1"/>
    <col min="14097" max="14097" width="1.77734375" style="24" customWidth="1"/>
    <col min="14098" max="14098" width="8.33203125" style="24" customWidth="1"/>
    <col min="14099" max="14099" width="8.6640625" style="24" customWidth="1"/>
    <col min="14100" max="14100" width="6.77734375" style="24" customWidth="1"/>
    <col min="14101" max="14338" width="9" style="24"/>
    <col min="14339" max="14339" width="4.21875" style="24" customWidth="1"/>
    <col min="14340" max="14340" width="3.44140625" style="24" customWidth="1"/>
    <col min="14341" max="14341" width="4.44140625" style="24" customWidth="1"/>
    <col min="14342" max="14342" width="4.6640625" style="24" customWidth="1"/>
    <col min="14343" max="14343" width="5.6640625" style="24" customWidth="1"/>
    <col min="14344" max="14344" width="1.77734375" style="24" customWidth="1"/>
    <col min="14345" max="14345" width="8.33203125" style="24" customWidth="1"/>
    <col min="14346" max="14346" width="8.6640625" style="24" customWidth="1"/>
    <col min="14347" max="14347" width="1.109375" style="24" customWidth="1"/>
    <col min="14348" max="14348" width="4.21875" style="24" customWidth="1"/>
    <col min="14349" max="14349" width="3.44140625" style="24" customWidth="1"/>
    <col min="14350" max="14350" width="4.44140625" style="24" customWidth="1"/>
    <col min="14351" max="14351" width="5.6640625" style="24" customWidth="1"/>
    <col min="14352" max="14352" width="6.21875" style="24" customWidth="1"/>
    <col min="14353" max="14353" width="1.77734375" style="24" customWidth="1"/>
    <col min="14354" max="14354" width="8.33203125" style="24" customWidth="1"/>
    <col min="14355" max="14355" width="8.6640625" style="24" customWidth="1"/>
    <col min="14356" max="14356" width="6.77734375" style="24" customWidth="1"/>
    <col min="14357" max="14594" width="9" style="24"/>
    <col min="14595" max="14595" width="4.21875" style="24" customWidth="1"/>
    <col min="14596" max="14596" width="3.44140625" style="24" customWidth="1"/>
    <col min="14597" max="14597" width="4.44140625" style="24" customWidth="1"/>
    <col min="14598" max="14598" width="4.6640625" style="24" customWidth="1"/>
    <col min="14599" max="14599" width="5.6640625" style="24" customWidth="1"/>
    <col min="14600" max="14600" width="1.77734375" style="24" customWidth="1"/>
    <col min="14601" max="14601" width="8.33203125" style="24" customWidth="1"/>
    <col min="14602" max="14602" width="8.6640625" style="24" customWidth="1"/>
    <col min="14603" max="14603" width="1.109375" style="24" customWidth="1"/>
    <col min="14604" max="14604" width="4.21875" style="24" customWidth="1"/>
    <col min="14605" max="14605" width="3.44140625" style="24" customWidth="1"/>
    <col min="14606" max="14606" width="4.44140625" style="24" customWidth="1"/>
    <col min="14607" max="14607" width="5.6640625" style="24" customWidth="1"/>
    <col min="14608" max="14608" width="6.21875" style="24" customWidth="1"/>
    <col min="14609" max="14609" width="1.77734375" style="24" customWidth="1"/>
    <col min="14610" max="14610" width="8.33203125" style="24" customWidth="1"/>
    <col min="14611" max="14611" width="8.6640625" style="24" customWidth="1"/>
    <col min="14612" max="14612" width="6.77734375" style="24" customWidth="1"/>
    <col min="14613" max="14850" width="9" style="24"/>
    <col min="14851" max="14851" width="4.21875" style="24" customWidth="1"/>
    <col min="14852" max="14852" width="3.44140625" style="24" customWidth="1"/>
    <col min="14853" max="14853" width="4.44140625" style="24" customWidth="1"/>
    <col min="14854" max="14854" width="4.6640625" style="24" customWidth="1"/>
    <col min="14855" max="14855" width="5.6640625" style="24" customWidth="1"/>
    <col min="14856" max="14856" width="1.77734375" style="24" customWidth="1"/>
    <col min="14857" max="14857" width="8.33203125" style="24" customWidth="1"/>
    <col min="14858" max="14858" width="8.6640625" style="24" customWidth="1"/>
    <col min="14859" max="14859" width="1.109375" style="24" customWidth="1"/>
    <col min="14860" max="14860" width="4.21875" style="24" customWidth="1"/>
    <col min="14861" max="14861" width="3.44140625" style="24" customWidth="1"/>
    <col min="14862" max="14862" width="4.44140625" style="24" customWidth="1"/>
    <col min="14863" max="14863" width="5.6640625" style="24" customWidth="1"/>
    <col min="14864" max="14864" width="6.21875" style="24" customWidth="1"/>
    <col min="14865" max="14865" width="1.77734375" style="24" customWidth="1"/>
    <col min="14866" max="14866" width="8.33203125" style="24" customWidth="1"/>
    <col min="14867" max="14867" width="8.6640625" style="24" customWidth="1"/>
    <col min="14868" max="14868" width="6.77734375" style="24" customWidth="1"/>
    <col min="14869" max="15106" width="9" style="24"/>
    <col min="15107" max="15107" width="4.21875" style="24" customWidth="1"/>
    <col min="15108" max="15108" width="3.44140625" style="24" customWidth="1"/>
    <col min="15109" max="15109" width="4.44140625" style="24" customWidth="1"/>
    <col min="15110" max="15110" width="4.6640625" style="24" customWidth="1"/>
    <col min="15111" max="15111" width="5.6640625" style="24" customWidth="1"/>
    <col min="15112" max="15112" width="1.77734375" style="24" customWidth="1"/>
    <col min="15113" max="15113" width="8.33203125" style="24" customWidth="1"/>
    <col min="15114" max="15114" width="8.6640625" style="24" customWidth="1"/>
    <col min="15115" max="15115" width="1.109375" style="24" customWidth="1"/>
    <col min="15116" max="15116" width="4.21875" style="24" customWidth="1"/>
    <col min="15117" max="15117" width="3.44140625" style="24" customWidth="1"/>
    <col min="15118" max="15118" width="4.44140625" style="24" customWidth="1"/>
    <col min="15119" max="15119" width="5.6640625" style="24" customWidth="1"/>
    <col min="15120" max="15120" width="6.21875" style="24" customWidth="1"/>
    <col min="15121" max="15121" width="1.77734375" style="24" customWidth="1"/>
    <col min="15122" max="15122" width="8.33203125" style="24" customWidth="1"/>
    <col min="15123" max="15123" width="8.6640625" style="24" customWidth="1"/>
    <col min="15124" max="15124" width="6.77734375" style="24" customWidth="1"/>
    <col min="15125" max="15362" width="9" style="24"/>
    <col min="15363" max="15363" width="4.21875" style="24" customWidth="1"/>
    <col min="15364" max="15364" width="3.44140625" style="24" customWidth="1"/>
    <col min="15365" max="15365" width="4.44140625" style="24" customWidth="1"/>
    <col min="15366" max="15366" width="4.6640625" style="24" customWidth="1"/>
    <col min="15367" max="15367" width="5.6640625" style="24" customWidth="1"/>
    <col min="15368" max="15368" width="1.77734375" style="24" customWidth="1"/>
    <col min="15369" max="15369" width="8.33203125" style="24" customWidth="1"/>
    <col min="15370" max="15370" width="8.6640625" style="24" customWidth="1"/>
    <col min="15371" max="15371" width="1.109375" style="24" customWidth="1"/>
    <col min="15372" max="15372" width="4.21875" style="24" customWidth="1"/>
    <col min="15373" max="15373" width="3.44140625" style="24" customWidth="1"/>
    <col min="15374" max="15374" width="4.44140625" style="24" customWidth="1"/>
    <col min="15375" max="15375" width="5.6640625" style="24" customWidth="1"/>
    <col min="15376" max="15376" width="6.21875" style="24" customWidth="1"/>
    <col min="15377" max="15377" width="1.77734375" style="24" customWidth="1"/>
    <col min="15378" max="15378" width="8.33203125" style="24" customWidth="1"/>
    <col min="15379" max="15379" width="8.6640625" style="24" customWidth="1"/>
    <col min="15380" max="15380" width="6.77734375" style="24" customWidth="1"/>
    <col min="15381" max="15618" width="9" style="24"/>
    <col min="15619" max="15619" width="4.21875" style="24" customWidth="1"/>
    <col min="15620" max="15620" width="3.44140625" style="24" customWidth="1"/>
    <col min="15621" max="15621" width="4.44140625" style="24" customWidth="1"/>
    <col min="15622" max="15622" width="4.6640625" style="24" customWidth="1"/>
    <col min="15623" max="15623" width="5.6640625" style="24" customWidth="1"/>
    <col min="15624" max="15624" width="1.77734375" style="24" customWidth="1"/>
    <col min="15625" max="15625" width="8.33203125" style="24" customWidth="1"/>
    <col min="15626" max="15626" width="8.6640625" style="24" customWidth="1"/>
    <col min="15627" max="15627" width="1.109375" style="24" customWidth="1"/>
    <col min="15628" max="15628" width="4.21875" style="24" customWidth="1"/>
    <col min="15629" max="15629" width="3.44140625" style="24" customWidth="1"/>
    <col min="15630" max="15630" width="4.44140625" style="24" customWidth="1"/>
    <col min="15631" max="15631" width="5.6640625" style="24" customWidth="1"/>
    <col min="15632" max="15632" width="6.21875" style="24" customWidth="1"/>
    <col min="15633" max="15633" width="1.77734375" style="24" customWidth="1"/>
    <col min="15634" max="15634" width="8.33203125" style="24" customWidth="1"/>
    <col min="15635" max="15635" width="8.6640625" style="24" customWidth="1"/>
    <col min="15636" max="15636" width="6.77734375" style="24" customWidth="1"/>
    <col min="15637" max="15874" width="9" style="24"/>
    <col min="15875" max="15875" width="4.21875" style="24" customWidth="1"/>
    <col min="15876" max="15876" width="3.44140625" style="24" customWidth="1"/>
    <col min="15877" max="15877" width="4.44140625" style="24" customWidth="1"/>
    <col min="15878" max="15878" width="4.6640625" style="24" customWidth="1"/>
    <col min="15879" max="15879" width="5.6640625" style="24" customWidth="1"/>
    <col min="15880" max="15880" width="1.77734375" style="24" customWidth="1"/>
    <col min="15881" max="15881" width="8.33203125" style="24" customWidth="1"/>
    <col min="15882" max="15882" width="8.6640625" style="24" customWidth="1"/>
    <col min="15883" max="15883" width="1.109375" style="24" customWidth="1"/>
    <col min="15884" max="15884" width="4.21875" style="24" customWidth="1"/>
    <col min="15885" max="15885" width="3.44140625" style="24" customWidth="1"/>
    <col min="15886" max="15886" width="4.44140625" style="24" customWidth="1"/>
    <col min="15887" max="15887" width="5.6640625" style="24" customWidth="1"/>
    <col min="15888" max="15888" width="6.21875" style="24" customWidth="1"/>
    <col min="15889" max="15889" width="1.77734375" style="24" customWidth="1"/>
    <col min="15890" max="15890" width="8.33203125" style="24" customWidth="1"/>
    <col min="15891" max="15891" width="8.6640625" style="24" customWidth="1"/>
    <col min="15892" max="15892" width="6.77734375" style="24" customWidth="1"/>
    <col min="15893" max="16130" width="9" style="24"/>
    <col min="16131" max="16131" width="4.21875" style="24" customWidth="1"/>
    <col min="16132" max="16132" width="3.44140625" style="24" customWidth="1"/>
    <col min="16133" max="16133" width="4.44140625" style="24" customWidth="1"/>
    <col min="16134" max="16134" width="4.6640625" style="24" customWidth="1"/>
    <col min="16135" max="16135" width="5.6640625" style="24" customWidth="1"/>
    <col min="16136" max="16136" width="1.77734375" style="24" customWidth="1"/>
    <col min="16137" max="16137" width="8.33203125" style="24" customWidth="1"/>
    <col min="16138" max="16138" width="8.6640625" style="24" customWidth="1"/>
    <col min="16139" max="16139" width="1.109375" style="24" customWidth="1"/>
    <col min="16140" max="16140" width="4.21875" style="24" customWidth="1"/>
    <col min="16141" max="16141" width="3.44140625" style="24" customWidth="1"/>
    <col min="16142" max="16142" width="4.44140625" style="24" customWidth="1"/>
    <col min="16143" max="16143" width="5.6640625" style="24" customWidth="1"/>
    <col min="16144" max="16144" width="6.21875" style="24" customWidth="1"/>
    <col min="16145" max="16145" width="1.77734375" style="24" customWidth="1"/>
    <col min="16146" max="16146" width="8.33203125" style="24" customWidth="1"/>
    <col min="16147" max="16147" width="8.6640625" style="24" customWidth="1"/>
    <col min="16148" max="16148" width="6.77734375" style="24" customWidth="1"/>
    <col min="16149" max="16384" width="9" style="24"/>
  </cols>
  <sheetData>
    <row r="1" spans="1:34" ht="32.25" customHeight="1">
      <c r="A1" s="287" t="s">
        <v>302</v>
      </c>
      <c r="B1" s="289">
        <f>基礎情報入力シート!B1</f>
        <v>0</v>
      </c>
      <c r="C1" s="1319" t="s">
        <v>179</v>
      </c>
      <c r="D1" s="1319"/>
      <c r="E1" s="1319"/>
      <c r="F1" s="1319"/>
      <c r="G1" s="1319"/>
      <c r="H1" s="1319"/>
      <c r="I1" s="1319"/>
      <c r="J1" s="1319"/>
      <c r="K1" s="1319"/>
      <c r="L1" s="1319"/>
      <c r="M1" s="1319"/>
      <c r="N1" s="1319"/>
      <c r="O1" s="1319"/>
      <c r="P1" s="1319"/>
      <c r="Q1" s="1319"/>
      <c r="R1" s="1319"/>
      <c r="S1" s="1319"/>
      <c r="W1" s="195">
        <v>1</v>
      </c>
      <c r="X1" s="24" t="s">
        <v>312</v>
      </c>
    </row>
    <row r="2" spans="1:34" s="25" customFormat="1" ht="17.25" hidden="1" customHeight="1">
      <c r="A2" s="288"/>
      <c r="B2" s="289"/>
      <c r="C2" s="88"/>
      <c r="D2" s="89"/>
      <c r="E2" s="89"/>
      <c r="F2" s="89"/>
      <c r="G2" s="89"/>
      <c r="H2" s="89"/>
      <c r="I2" s="88"/>
      <c r="J2" s="89"/>
      <c r="K2" s="89"/>
      <c r="L2" s="88"/>
      <c r="M2" s="88"/>
      <c r="N2" s="88"/>
      <c r="O2" s="88"/>
      <c r="P2" s="88"/>
      <c r="Q2" s="88"/>
      <c r="R2" s="88"/>
      <c r="S2" s="88"/>
      <c r="W2" s="196"/>
    </row>
    <row r="3" spans="1:34" s="25" customFormat="1">
      <c r="A3" s="1305" t="s">
        <v>168</v>
      </c>
      <c r="B3" s="574">
        <f>基礎情報入力シート!B3</f>
        <v>0</v>
      </c>
      <c r="C3" s="90" t="s">
        <v>180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197"/>
      <c r="O3" s="1571" t="s">
        <v>314</v>
      </c>
      <c r="P3" s="1323">
        <f>B1</f>
        <v>0</v>
      </c>
      <c r="Q3" s="1324"/>
      <c r="R3" s="1324"/>
      <c r="S3" s="1324"/>
      <c r="W3" s="196">
        <v>2</v>
      </c>
      <c r="X3" s="25" t="s">
        <v>313</v>
      </c>
    </row>
    <row r="4" spans="1:34" s="25" customFormat="1" ht="15" customHeight="1">
      <c r="A4" s="1306"/>
      <c r="B4" s="575"/>
      <c r="C4" s="1314" t="s">
        <v>181</v>
      </c>
      <c r="D4" s="1314"/>
      <c r="E4" s="1315"/>
      <c r="F4" s="1315"/>
      <c r="G4" s="1315"/>
      <c r="H4" s="1315"/>
      <c r="I4" s="1315"/>
      <c r="J4" s="1316" t="s">
        <v>182</v>
      </c>
      <c r="K4" s="1316"/>
      <c r="L4" s="1316"/>
      <c r="M4" s="1317">
        <f>B3</f>
        <v>0</v>
      </c>
      <c r="N4" s="1317"/>
      <c r="O4" s="1317"/>
      <c r="P4" s="1317"/>
      <c r="Q4" s="1317"/>
      <c r="R4" s="1317"/>
      <c r="S4" s="1317"/>
      <c r="AH4" s="25" t="s">
        <v>183</v>
      </c>
    </row>
    <row r="5" spans="1:34" s="25" customFormat="1" ht="15" customHeight="1">
      <c r="A5" s="1305" t="s">
        <v>169</v>
      </c>
      <c r="B5" s="289" t="str">
        <f>基礎情報入力シート!B5</f>
        <v/>
      </c>
      <c r="C5" s="1314"/>
      <c r="D5" s="1314"/>
      <c r="E5" s="1315"/>
      <c r="F5" s="1315"/>
      <c r="G5" s="1315"/>
      <c r="H5" s="1315"/>
      <c r="I5" s="1315"/>
      <c r="J5" s="1316" t="s">
        <v>184</v>
      </c>
      <c r="K5" s="1316"/>
      <c r="L5" s="1316"/>
      <c r="M5" s="1318">
        <f>B7</f>
        <v>0</v>
      </c>
      <c r="N5" s="1317"/>
      <c r="O5" s="1317"/>
      <c r="P5" s="1317"/>
      <c r="Q5" s="1317"/>
      <c r="R5" s="1317"/>
      <c r="S5" s="1317"/>
      <c r="T5" s="26"/>
      <c r="AH5" s="25" t="s">
        <v>185</v>
      </c>
    </row>
    <row r="6" spans="1:34" s="25" customFormat="1" ht="6.75" customHeight="1">
      <c r="A6" s="1306"/>
      <c r="B6" s="289"/>
      <c r="C6" s="91"/>
      <c r="D6" s="88"/>
      <c r="E6" s="89"/>
      <c r="F6" s="89"/>
      <c r="G6" s="89"/>
      <c r="H6" s="89"/>
      <c r="I6" s="88"/>
      <c r="J6" s="92"/>
      <c r="K6" s="92"/>
      <c r="L6" s="92"/>
      <c r="M6" s="92"/>
      <c r="N6" s="93"/>
      <c r="O6" s="93"/>
      <c r="P6" s="93"/>
      <c r="Q6" s="93"/>
      <c r="R6" s="93"/>
      <c r="S6" s="93"/>
      <c r="T6" s="26"/>
      <c r="AH6" s="25" t="s">
        <v>186</v>
      </c>
    </row>
    <row r="7" spans="1:34" s="25" customFormat="1" ht="15" customHeight="1">
      <c r="A7" s="1307" t="s">
        <v>149</v>
      </c>
      <c r="B7" s="289">
        <f>基礎情報入力シート!B7</f>
        <v>0</v>
      </c>
      <c r="C7" s="1427" t="s">
        <v>226</v>
      </c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7"/>
      <c r="O7" s="1427"/>
      <c r="P7" s="1427"/>
      <c r="Q7" s="1427"/>
      <c r="R7" s="1427"/>
      <c r="S7" s="1427"/>
      <c r="T7" s="26"/>
      <c r="AH7" s="25" t="s">
        <v>187</v>
      </c>
    </row>
    <row r="8" spans="1:34" s="25" customFormat="1" ht="15" customHeight="1">
      <c r="A8" s="1308"/>
      <c r="B8" s="289"/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26"/>
      <c r="AH8" s="25" t="s">
        <v>188</v>
      </c>
    </row>
    <row r="9" spans="1:34" s="25" customFormat="1" ht="15" customHeight="1">
      <c r="A9" s="1307" t="s">
        <v>72</v>
      </c>
      <c r="B9" s="574" t="str">
        <f>基礎情報入力シート!B9</f>
        <v/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26"/>
    </row>
    <row r="10" spans="1:34" s="25" customFormat="1" ht="5.25" customHeight="1" thickBot="1">
      <c r="A10" s="1308"/>
      <c r="B10" s="575"/>
      <c r="C10" s="91"/>
      <c r="D10" s="94"/>
      <c r="E10" s="94"/>
      <c r="F10" s="88"/>
      <c r="G10" s="88"/>
      <c r="H10" s="88"/>
      <c r="I10" s="88"/>
      <c r="J10" s="88"/>
      <c r="K10" s="88"/>
      <c r="L10" s="88"/>
      <c r="M10" s="88"/>
      <c r="N10" s="95"/>
      <c r="O10" s="95"/>
      <c r="P10" s="95"/>
      <c r="Q10" s="95"/>
      <c r="R10" s="95"/>
      <c r="S10" s="89"/>
      <c r="T10" s="26"/>
    </row>
    <row r="11" spans="1:34" s="28" customFormat="1" ht="17.25" customHeight="1" thickBot="1">
      <c r="A11" s="1307" t="s">
        <v>148</v>
      </c>
      <c r="B11" s="289">
        <f>基礎情報入力シート!B11</f>
        <v>0</v>
      </c>
      <c r="C11" s="1320" t="s">
        <v>189</v>
      </c>
      <c r="D11" s="1321"/>
      <c r="E11" s="1321"/>
      <c r="F11" s="1322"/>
      <c r="G11" s="1327" t="s">
        <v>368</v>
      </c>
      <c r="H11" s="1328"/>
      <c r="I11" s="1328"/>
      <c r="J11" s="1328"/>
      <c r="K11" s="1328"/>
      <c r="L11" s="1328"/>
      <c r="M11" s="1328"/>
      <c r="N11" s="1328"/>
      <c r="O11" s="1325" t="s">
        <v>370</v>
      </c>
      <c r="P11" s="1325"/>
      <c r="Q11" s="1325"/>
      <c r="R11" s="1325"/>
      <c r="S11" s="1326"/>
      <c r="T11" s="27"/>
      <c r="AH11" s="28" t="s">
        <v>190</v>
      </c>
    </row>
    <row r="12" spans="1:34" s="25" customFormat="1" ht="5.25" customHeight="1" thickBot="1">
      <c r="A12" s="1308"/>
      <c r="B12" s="289"/>
      <c r="C12" s="257"/>
      <c r="D12" s="258"/>
      <c r="E12" s="258"/>
      <c r="F12" s="259"/>
      <c r="G12" s="259"/>
      <c r="H12" s="259"/>
      <c r="I12" s="259"/>
      <c r="J12" s="259"/>
      <c r="K12" s="259"/>
      <c r="L12" s="259"/>
      <c r="M12" s="259"/>
      <c r="N12" s="260"/>
      <c r="O12" s="260"/>
      <c r="P12" s="260"/>
      <c r="Q12" s="260"/>
      <c r="R12" s="260"/>
      <c r="S12" s="261"/>
      <c r="T12" s="26"/>
      <c r="AH12" s="25" t="s">
        <v>191</v>
      </c>
    </row>
    <row r="13" spans="1:34" s="25" customFormat="1" ht="19.5" customHeight="1" thickBot="1">
      <c r="A13" s="1307" t="s">
        <v>72</v>
      </c>
      <c r="B13" s="289" t="str">
        <f>基礎情報入力シート!B13</f>
        <v/>
      </c>
      <c r="C13" s="1329"/>
      <c r="D13" s="1330"/>
      <c r="E13" s="1333" t="s">
        <v>192</v>
      </c>
      <c r="F13" s="1334"/>
      <c r="G13" s="1337" t="s">
        <v>193</v>
      </c>
      <c r="H13" s="1330"/>
      <c r="I13" s="1340" t="s">
        <v>194</v>
      </c>
      <c r="J13" s="1342" t="s">
        <v>195</v>
      </c>
      <c r="K13" s="262"/>
      <c r="L13" s="1344" t="s">
        <v>196</v>
      </c>
      <c r="M13" s="263"/>
      <c r="N13" s="1570" t="s">
        <v>197</v>
      </c>
      <c r="O13" s="1570"/>
      <c r="P13" s="1570" t="s">
        <v>198</v>
      </c>
      <c r="Q13" s="1570"/>
      <c r="R13" s="1348" t="s">
        <v>199</v>
      </c>
      <c r="S13" s="1349"/>
      <c r="T13" s="26"/>
      <c r="AH13" s="25" t="s">
        <v>200</v>
      </c>
    </row>
    <row r="14" spans="1:34" s="25" customFormat="1" ht="10.5" customHeight="1" thickTop="1">
      <c r="A14" s="1308"/>
      <c r="B14" s="289"/>
      <c r="C14" s="1331"/>
      <c r="D14" s="1332"/>
      <c r="E14" s="1335"/>
      <c r="F14" s="1336"/>
      <c r="G14" s="1338"/>
      <c r="H14" s="1339"/>
      <c r="I14" s="1341"/>
      <c r="J14" s="1343"/>
      <c r="K14" s="262"/>
      <c r="L14" s="1345"/>
      <c r="M14" s="1350" t="s">
        <v>201</v>
      </c>
      <c r="N14" s="1352" t="s">
        <v>202</v>
      </c>
      <c r="O14" s="1353"/>
      <c r="P14" s="1353"/>
      <c r="Q14" s="1353"/>
      <c r="R14" s="1353"/>
      <c r="S14" s="1354"/>
      <c r="AH14" s="25" t="s">
        <v>346</v>
      </c>
    </row>
    <row r="15" spans="1:34" s="25" customFormat="1" ht="10.5" customHeight="1">
      <c r="A15" s="1305" t="s">
        <v>170</v>
      </c>
      <c r="B15" s="574">
        <f>基礎情報入力シート!B15</f>
        <v>0</v>
      </c>
      <c r="C15" s="1358" t="s">
        <v>203</v>
      </c>
      <c r="D15" s="1359"/>
      <c r="E15" s="1364"/>
      <c r="F15" s="1365"/>
      <c r="G15" s="1370"/>
      <c r="H15" s="1371"/>
      <c r="I15" s="1376"/>
      <c r="J15" s="1379">
        <f>SUM(E15:I17)</f>
        <v>0</v>
      </c>
      <c r="K15" s="262"/>
      <c r="L15" s="1345"/>
      <c r="M15" s="1351"/>
      <c r="N15" s="1355"/>
      <c r="O15" s="1356"/>
      <c r="P15" s="1356"/>
      <c r="Q15" s="1356"/>
      <c r="R15" s="1356"/>
      <c r="S15" s="1357"/>
      <c r="AH15" s="25" t="s">
        <v>347</v>
      </c>
    </row>
    <row r="16" spans="1:34" s="25" customFormat="1" ht="10.5" customHeight="1">
      <c r="A16" s="1306"/>
      <c r="B16" s="575"/>
      <c r="C16" s="1360"/>
      <c r="D16" s="1361"/>
      <c r="E16" s="1366"/>
      <c r="F16" s="1367"/>
      <c r="G16" s="1372"/>
      <c r="H16" s="1373"/>
      <c r="I16" s="1377"/>
      <c r="J16" s="1380"/>
      <c r="K16" s="262"/>
      <c r="L16" s="1345"/>
      <c r="M16" s="264"/>
      <c r="N16" s="1382"/>
      <c r="O16" s="1383"/>
      <c r="P16" s="1383"/>
      <c r="Q16" s="1383"/>
      <c r="R16" s="1383"/>
      <c r="S16" s="1384"/>
      <c r="AH16" s="25" t="s">
        <v>348</v>
      </c>
    </row>
    <row r="17" spans="1:34" s="25" customFormat="1" ht="10.5" customHeight="1">
      <c r="A17" s="1309" t="s">
        <v>171</v>
      </c>
      <c r="B17" s="289">
        <f>基礎情報入力シート!B17</f>
        <v>0</v>
      </c>
      <c r="C17" s="1362"/>
      <c r="D17" s="1363"/>
      <c r="E17" s="1368"/>
      <c r="F17" s="1369"/>
      <c r="G17" s="1374"/>
      <c r="H17" s="1375"/>
      <c r="I17" s="1378"/>
      <c r="J17" s="1381"/>
      <c r="K17" s="262"/>
      <c r="L17" s="1345"/>
      <c r="M17" s="265"/>
      <c r="N17" s="1385"/>
      <c r="O17" s="1385"/>
      <c r="P17" s="1385"/>
      <c r="Q17" s="1385"/>
      <c r="R17" s="1385"/>
      <c r="S17" s="1386"/>
      <c r="AH17" s="25" t="s">
        <v>349</v>
      </c>
    </row>
    <row r="18" spans="1:34" s="25" customFormat="1" ht="10.5" customHeight="1">
      <c r="A18" s="1308"/>
      <c r="B18" s="289"/>
      <c r="C18" s="1360" t="s">
        <v>204</v>
      </c>
      <c r="D18" s="1361"/>
      <c r="E18" s="1366"/>
      <c r="F18" s="1367"/>
      <c r="G18" s="1372"/>
      <c r="H18" s="1373"/>
      <c r="I18" s="1377"/>
      <c r="J18" s="1380">
        <f>SUM(E18:I20)</f>
        <v>0</v>
      </c>
      <c r="K18" s="262"/>
      <c r="L18" s="1345"/>
      <c r="M18" s="265"/>
      <c r="N18" s="1385"/>
      <c r="O18" s="1385"/>
      <c r="P18" s="1385"/>
      <c r="Q18" s="1385"/>
      <c r="R18" s="1385"/>
      <c r="S18" s="1386"/>
    </row>
    <row r="19" spans="1:34" s="25" customFormat="1" ht="10.5" customHeight="1">
      <c r="A19" s="1309" t="s">
        <v>172</v>
      </c>
      <c r="B19" s="289">
        <f>基礎情報入力シート!B19</f>
        <v>0</v>
      </c>
      <c r="C19" s="1360"/>
      <c r="D19" s="1361"/>
      <c r="E19" s="1366"/>
      <c r="F19" s="1367"/>
      <c r="G19" s="1372"/>
      <c r="H19" s="1373"/>
      <c r="I19" s="1377"/>
      <c r="J19" s="1380"/>
      <c r="K19" s="266"/>
      <c r="L19" s="1346"/>
      <c r="M19" s="268"/>
      <c r="N19" s="1392"/>
      <c r="O19" s="1392"/>
      <c r="P19" s="1392"/>
      <c r="Q19" s="1392"/>
      <c r="R19" s="1392"/>
      <c r="S19" s="1393"/>
    </row>
    <row r="20" spans="1:34" s="25" customFormat="1" ht="10.5" customHeight="1">
      <c r="A20" s="1308"/>
      <c r="B20" s="289"/>
      <c r="C20" s="1387"/>
      <c r="D20" s="1388"/>
      <c r="E20" s="1389"/>
      <c r="F20" s="1390"/>
      <c r="G20" s="1355"/>
      <c r="H20" s="1332"/>
      <c r="I20" s="1356"/>
      <c r="J20" s="1391"/>
      <c r="K20" s="266"/>
      <c r="L20" s="1346"/>
      <c r="M20" s="268"/>
      <c r="N20" s="1392"/>
      <c r="O20" s="1392"/>
      <c r="P20" s="1392"/>
      <c r="Q20" s="1392"/>
      <c r="R20" s="1392"/>
      <c r="S20" s="1393"/>
    </row>
    <row r="21" spans="1:34" s="25" customFormat="1" ht="10.5" customHeight="1">
      <c r="A21" s="1309" t="s">
        <v>173</v>
      </c>
      <c r="B21" s="574">
        <f>基礎情報入力シート!B21</f>
        <v>0</v>
      </c>
      <c r="C21" s="1360" t="s">
        <v>195</v>
      </c>
      <c r="D21" s="1361"/>
      <c r="E21" s="1406">
        <f>SUM(E15:F20)</f>
        <v>0</v>
      </c>
      <c r="F21" s="1407"/>
      <c r="G21" s="1410">
        <f>SUM(G15:H20)</f>
        <v>0</v>
      </c>
      <c r="H21" s="1411"/>
      <c r="I21" s="1414">
        <f>SUM(I15:I20)</f>
        <v>0</v>
      </c>
      <c r="J21" s="1380">
        <f>J15+J18</f>
        <v>0</v>
      </c>
      <c r="K21" s="266"/>
      <c r="L21" s="1346"/>
      <c r="M21" s="268"/>
      <c r="N21" s="1392"/>
      <c r="O21" s="1392"/>
      <c r="P21" s="1392"/>
      <c r="Q21" s="1392"/>
      <c r="R21" s="1392"/>
      <c r="S21" s="1393"/>
    </row>
    <row r="22" spans="1:34" s="25" customFormat="1" ht="10.5" customHeight="1">
      <c r="A22" s="1308"/>
      <c r="B22" s="575"/>
      <c r="C22" s="1360"/>
      <c r="D22" s="1361"/>
      <c r="E22" s="1406"/>
      <c r="F22" s="1407"/>
      <c r="G22" s="1410"/>
      <c r="H22" s="1411"/>
      <c r="I22" s="1414"/>
      <c r="J22" s="1380"/>
      <c r="K22" s="266"/>
      <c r="L22" s="1346"/>
      <c r="M22" s="268"/>
      <c r="N22" s="1392"/>
      <c r="O22" s="1392"/>
      <c r="P22" s="1392"/>
      <c r="Q22" s="1392"/>
      <c r="R22" s="1392"/>
      <c r="S22" s="1393"/>
    </row>
    <row r="23" spans="1:34" s="25" customFormat="1" ht="10.5" customHeight="1" thickBot="1">
      <c r="A23" s="1309" t="s">
        <v>174</v>
      </c>
      <c r="B23" s="289">
        <f>基礎情報入力シート!B23</f>
        <v>0</v>
      </c>
      <c r="C23" s="1404"/>
      <c r="D23" s="1405"/>
      <c r="E23" s="1408"/>
      <c r="F23" s="1409"/>
      <c r="G23" s="1412"/>
      <c r="H23" s="1413"/>
      <c r="I23" s="1415"/>
      <c r="J23" s="1416"/>
      <c r="K23" s="266"/>
      <c r="L23" s="1347"/>
      <c r="M23" s="269"/>
      <c r="N23" s="1417"/>
      <c r="O23" s="1417"/>
      <c r="P23" s="1417"/>
      <c r="Q23" s="1417"/>
      <c r="R23" s="1417"/>
      <c r="S23" s="1418"/>
    </row>
    <row r="24" spans="1:34" s="25" customFormat="1" ht="6.75" customHeight="1">
      <c r="A24" s="1308"/>
      <c r="B24" s="289"/>
      <c r="C24" s="91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89"/>
    </row>
    <row r="25" spans="1:34" s="29" customFormat="1" ht="12" customHeight="1" thickBot="1">
      <c r="A25" s="1309" t="s">
        <v>175</v>
      </c>
      <c r="B25" s="289">
        <f>基礎情報入力シート!B25</f>
        <v>0</v>
      </c>
      <c r="C25" s="98" t="s">
        <v>205</v>
      </c>
      <c r="D25" s="99"/>
      <c r="E25" s="99"/>
      <c r="F25" s="99"/>
      <c r="G25" s="99"/>
      <c r="H25" s="99"/>
      <c r="I25" s="99"/>
      <c r="J25" s="100"/>
      <c r="K25" s="100"/>
      <c r="L25" s="99"/>
      <c r="M25" s="99"/>
      <c r="N25" s="99"/>
      <c r="O25" s="99"/>
      <c r="P25" s="99"/>
      <c r="Q25" s="99"/>
      <c r="R25" s="99"/>
      <c r="S25" s="100"/>
      <c r="U25" s="30"/>
      <c r="V25" s="30"/>
      <c r="W25" s="30"/>
      <c r="X25" s="30"/>
    </row>
    <row r="26" spans="1:34" s="31" customFormat="1" ht="12.75" customHeight="1">
      <c r="A26" s="1308"/>
      <c r="B26" s="289"/>
      <c r="C26" s="101" t="s">
        <v>201</v>
      </c>
      <c r="D26" s="1394" t="s">
        <v>206</v>
      </c>
      <c r="E26" s="1395"/>
      <c r="F26" s="1395"/>
      <c r="G26" s="1396"/>
      <c r="H26" s="1394" t="s">
        <v>207</v>
      </c>
      <c r="I26" s="1396"/>
      <c r="J26" s="102" t="s">
        <v>208</v>
      </c>
      <c r="K26" s="103"/>
      <c r="L26" s="104" t="s">
        <v>201</v>
      </c>
      <c r="M26" s="1394" t="s">
        <v>206</v>
      </c>
      <c r="N26" s="1395"/>
      <c r="O26" s="1395"/>
      <c r="P26" s="1397"/>
      <c r="Q26" s="1394" t="s">
        <v>207</v>
      </c>
      <c r="R26" s="1396"/>
      <c r="S26" s="105" t="s">
        <v>208</v>
      </c>
    </row>
    <row r="27" spans="1:34" ht="15" customHeight="1">
      <c r="A27" s="1312" t="s">
        <v>176</v>
      </c>
      <c r="B27" s="576">
        <f>基礎情報入力シート!B27</f>
        <v>0</v>
      </c>
      <c r="C27" s="106">
        <v>1</v>
      </c>
      <c r="D27" s="1398"/>
      <c r="E27" s="1399"/>
      <c r="F27" s="1399"/>
      <c r="G27" s="1400"/>
      <c r="H27" s="107"/>
      <c r="I27" s="108" t="str">
        <f>IF(H27="","",VLOOKUP(H27,$W$1:$X$3,2))</f>
        <v/>
      </c>
      <c r="J27" s="109"/>
      <c r="K27" s="110"/>
      <c r="L27" s="111">
        <v>26</v>
      </c>
      <c r="M27" s="1401"/>
      <c r="N27" s="1402"/>
      <c r="O27" s="1402"/>
      <c r="P27" s="1403"/>
      <c r="Q27" s="107"/>
      <c r="R27" s="108" t="str">
        <f>IF(Q27="","",VLOOKUP(Q27,$W$1:$X$3,2))</f>
        <v/>
      </c>
      <c r="S27" s="112"/>
      <c r="U27" s="1419"/>
      <c r="V27" s="1419"/>
      <c r="W27" s="1419"/>
      <c r="X27" s="1419"/>
    </row>
    <row r="28" spans="1:34" ht="15" customHeight="1">
      <c r="A28" s="1313"/>
      <c r="B28" s="577"/>
      <c r="C28" s="113">
        <v>2</v>
      </c>
      <c r="D28" s="1420"/>
      <c r="E28" s="1421"/>
      <c r="F28" s="1421"/>
      <c r="G28" s="1422"/>
      <c r="H28" s="107"/>
      <c r="I28" s="114" t="str">
        <f t="shared" ref="I28:I51" si="0">IF(H28="","",VLOOKUP(H28,$W$1:$X$3,2))</f>
        <v/>
      </c>
      <c r="J28" s="115"/>
      <c r="K28" s="110"/>
      <c r="L28" s="116">
        <v>27</v>
      </c>
      <c r="M28" s="1420"/>
      <c r="N28" s="1421"/>
      <c r="O28" s="1421"/>
      <c r="P28" s="1422"/>
      <c r="Q28" s="107"/>
      <c r="R28" s="114" t="str">
        <f t="shared" ref="R28:R51" si="1">IF(Q28="","",VLOOKUP(Q28,$W$1:$X$3,2))</f>
        <v/>
      </c>
      <c r="S28" s="117"/>
      <c r="U28" s="1419"/>
      <c r="V28" s="1419"/>
      <c r="W28" s="1419"/>
      <c r="X28" s="1419"/>
    </row>
    <row r="29" spans="1:34" ht="15" customHeight="1">
      <c r="A29" s="1312" t="s">
        <v>177</v>
      </c>
      <c r="B29" s="289">
        <f>基礎情報入力シート!B29</f>
        <v>0</v>
      </c>
      <c r="C29" s="113">
        <v>3</v>
      </c>
      <c r="D29" s="1420"/>
      <c r="E29" s="1421"/>
      <c r="F29" s="1421"/>
      <c r="G29" s="1422"/>
      <c r="H29" s="107"/>
      <c r="I29" s="114" t="str">
        <f>IF(H29="","",VLOOKUP(H29,$W$1:$X$3,2))</f>
        <v/>
      </c>
      <c r="J29" s="115"/>
      <c r="K29" s="110"/>
      <c r="L29" s="116">
        <v>28</v>
      </c>
      <c r="M29" s="1420"/>
      <c r="N29" s="1421"/>
      <c r="O29" s="1421"/>
      <c r="P29" s="1422"/>
      <c r="Q29" s="107"/>
      <c r="R29" s="114" t="str">
        <f t="shared" si="1"/>
        <v/>
      </c>
      <c r="S29" s="117"/>
      <c r="U29" s="1419"/>
      <c r="V29" s="1419"/>
      <c r="W29" s="1419"/>
      <c r="X29" s="1419"/>
    </row>
    <row r="30" spans="1:34" ht="15" customHeight="1">
      <c r="A30" s="1313"/>
      <c r="B30" s="289"/>
      <c r="C30" s="113">
        <v>4</v>
      </c>
      <c r="D30" s="1420"/>
      <c r="E30" s="1421"/>
      <c r="F30" s="1421"/>
      <c r="G30" s="1422"/>
      <c r="H30" s="107"/>
      <c r="I30" s="114" t="str">
        <f t="shared" si="0"/>
        <v/>
      </c>
      <c r="J30" s="115"/>
      <c r="K30" s="110"/>
      <c r="L30" s="111">
        <v>29</v>
      </c>
      <c r="M30" s="1420"/>
      <c r="N30" s="1421"/>
      <c r="O30" s="1421"/>
      <c r="P30" s="1422"/>
      <c r="Q30" s="107"/>
      <c r="R30" s="114" t="str">
        <f t="shared" si="1"/>
        <v/>
      </c>
      <c r="S30" s="117"/>
      <c r="U30" s="1419"/>
      <c r="V30" s="1419"/>
      <c r="W30" s="1419"/>
      <c r="X30" s="1419"/>
    </row>
    <row r="31" spans="1:34" ht="15" customHeight="1">
      <c r="A31" s="1309" t="s">
        <v>178</v>
      </c>
      <c r="B31" s="289">
        <f>基礎情報入力シート!B31</f>
        <v>0</v>
      </c>
      <c r="C31" s="113">
        <v>5</v>
      </c>
      <c r="D31" s="1420"/>
      <c r="E31" s="1421"/>
      <c r="F31" s="1421"/>
      <c r="G31" s="1422"/>
      <c r="H31" s="107"/>
      <c r="I31" s="114" t="str">
        <f t="shared" si="0"/>
        <v/>
      </c>
      <c r="J31" s="115"/>
      <c r="K31" s="110"/>
      <c r="L31" s="116">
        <v>30</v>
      </c>
      <c r="M31" s="1420"/>
      <c r="N31" s="1421"/>
      <c r="O31" s="1421"/>
      <c r="P31" s="1422"/>
      <c r="Q31" s="107"/>
      <c r="R31" s="114" t="str">
        <f t="shared" si="1"/>
        <v/>
      </c>
      <c r="S31" s="117"/>
      <c r="U31" s="1419"/>
      <c r="V31" s="1419"/>
      <c r="W31" s="1419"/>
      <c r="X31" s="1419"/>
    </row>
    <row r="32" spans="1:34" ht="15" customHeight="1">
      <c r="A32" s="1308"/>
      <c r="B32" s="289"/>
      <c r="C32" s="106">
        <v>6</v>
      </c>
      <c r="D32" s="1401"/>
      <c r="E32" s="1402"/>
      <c r="F32" s="1402"/>
      <c r="G32" s="1403"/>
      <c r="H32" s="107"/>
      <c r="I32" s="108" t="str">
        <f t="shared" si="0"/>
        <v/>
      </c>
      <c r="J32" s="109"/>
      <c r="K32" s="110"/>
      <c r="L32" s="116">
        <v>31</v>
      </c>
      <c r="M32" s="1401"/>
      <c r="N32" s="1402"/>
      <c r="O32" s="1402"/>
      <c r="P32" s="1403"/>
      <c r="Q32" s="107"/>
      <c r="R32" s="108" t="str">
        <f t="shared" si="1"/>
        <v/>
      </c>
      <c r="S32" s="112"/>
      <c r="U32" s="32"/>
      <c r="V32" s="33"/>
      <c r="W32" s="33"/>
      <c r="X32" s="33"/>
    </row>
    <row r="33" spans="1:24" ht="15" customHeight="1">
      <c r="A33" s="38"/>
      <c r="B33" s="37"/>
      <c r="C33" s="113">
        <v>7</v>
      </c>
      <c r="D33" s="1420"/>
      <c r="E33" s="1421"/>
      <c r="F33" s="1421"/>
      <c r="G33" s="1422"/>
      <c r="H33" s="107"/>
      <c r="I33" s="114" t="str">
        <f t="shared" si="0"/>
        <v/>
      </c>
      <c r="J33" s="115"/>
      <c r="K33" s="110"/>
      <c r="L33" s="111">
        <v>32</v>
      </c>
      <c r="M33" s="1420"/>
      <c r="N33" s="1421"/>
      <c r="O33" s="1421"/>
      <c r="P33" s="1422"/>
      <c r="Q33" s="107"/>
      <c r="R33" s="114" t="str">
        <f t="shared" si="1"/>
        <v/>
      </c>
      <c r="S33" s="117"/>
      <c r="U33" s="32"/>
      <c r="V33" s="33"/>
      <c r="W33" s="33"/>
      <c r="X33" s="33"/>
    </row>
    <row r="34" spans="1:24" ht="15" customHeight="1">
      <c r="C34" s="113">
        <v>8</v>
      </c>
      <c r="D34" s="1420"/>
      <c r="E34" s="1421"/>
      <c r="F34" s="1421"/>
      <c r="G34" s="1422"/>
      <c r="H34" s="107"/>
      <c r="I34" s="114" t="str">
        <f t="shared" si="0"/>
        <v/>
      </c>
      <c r="J34" s="115"/>
      <c r="K34" s="110"/>
      <c r="L34" s="116">
        <v>33</v>
      </c>
      <c r="M34" s="1420"/>
      <c r="N34" s="1421"/>
      <c r="O34" s="1421"/>
      <c r="P34" s="1422"/>
      <c r="Q34" s="107"/>
      <c r="R34" s="114" t="str">
        <f t="shared" si="1"/>
        <v/>
      </c>
      <c r="S34" s="117"/>
      <c r="U34" s="32"/>
      <c r="V34" s="33"/>
      <c r="W34" s="33"/>
      <c r="X34" s="33"/>
    </row>
    <row r="35" spans="1:24" ht="15" customHeight="1">
      <c r="C35" s="113">
        <v>9</v>
      </c>
      <c r="D35" s="1420"/>
      <c r="E35" s="1421"/>
      <c r="F35" s="1421"/>
      <c r="G35" s="1422"/>
      <c r="H35" s="107"/>
      <c r="I35" s="114" t="str">
        <f t="shared" si="0"/>
        <v/>
      </c>
      <c r="J35" s="115"/>
      <c r="K35" s="110"/>
      <c r="L35" s="116">
        <v>34</v>
      </c>
      <c r="M35" s="1420"/>
      <c r="N35" s="1421"/>
      <c r="O35" s="1421"/>
      <c r="P35" s="1422"/>
      <c r="Q35" s="107"/>
      <c r="R35" s="114" t="str">
        <f t="shared" si="1"/>
        <v/>
      </c>
      <c r="S35" s="117"/>
      <c r="U35" s="32"/>
      <c r="V35" s="33"/>
      <c r="W35" s="33"/>
      <c r="X35" s="33"/>
    </row>
    <row r="36" spans="1:24" ht="15" customHeight="1">
      <c r="C36" s="118">
        <v>10</v>
      </c>
      <c r="D36" s="1420"/>
      <c r="E36" s="1421"/>
      <c r="F36" s="1421"/>
      <c r="G36" s="1422"/>
      <c r="H36" s="107"/>
      <c r="I36" s="114" t="str">
        <f t="shared" si="0"/>
        <v/>
      </c>
      <c r="J36" s="115"/>
      <c r="K36" s="110"/>
      <c r="L36" s="111">
        <v>35</v>
      </c>
      <c r="M36" s="1420"/>
      <c r="N36" s="1421"/>
      <c r="O36" s="1421"/>
      <c r="P36" s="1422"/>
      <c r="Q36" s="107"/>
      <c r="R36" s="114" t="str">
        <f t="shared" si="1"/>
        <v/>
      </c>
      <c r="S36" s="117"/>
      <c r="U36" s="33"/>
      <c r="V36" s="33"/>
      <c r="W36" s="33"/>
      <c r="X36" s="33"/>
    </row>
    <row r="37" spans="1:24" ht="15" customHeight="1">
      <c r="C37" s="106">
        <v>11</v>
      </c>
      <c r="D37" s="1401"/>
      <c r="E37" s="1402"/>
      <c r="F37" s="1402"/>
      <c r="G37" s="1403"/>
      <c r="H37" s="107"/>
      <c r="I37" s="108" t="str">
        <f t="shared" si="0"/>
        <v/>
      </c>
      <c r="J37" s="109"/>
      <c r="K37" s="110"/>
      <c r="L37" s="116">
        <v>36</v>
      </c>
      <c r="M37" s="1401"/>
      <c r="N37" s="1402"/>
      <c r="O37" s="1402"/>
      <c r="P37" s="1403"/>
      <c r="Q37" s="107"/>
      <c r="R37" s="108" t="str">
        <f t="shared" si="1"/>
        <v/>
      </c>
      <c r="S37" s="112"/>
      <c r="U37" s="33"/>
      <c r="V37" s="33"/>
      <c r="W37" s="33"/>
      <c r="X37" s="33"/>
    </row>
    <row r="38" spans="1:24" ht="15" customHeight="1">
      <c r="C38" s="113">
        <v>12</v>
      </c>
      <c r="D38" s="1420"/>
      <c r="E38" s="1421"/>
      <c r="F38" s="1421"/>
      <c r="G38" s="1422"/>
      <c r="H38" s="107"/>
      <c r="I38" s="114" t="str">
        <f t="shared" si="0"/>
        <v/>
      </c>
      <c r="J38" s="115"/>
      <c r="K38" s="110"/>
      <c r="L38" s="116">
        <v>37</v>
      </c>
      <c r="M38" s="1420"/>
      <c r="N38" s="1421"/>
      <c r="O38" s="1421"/>
      <c r="P38" s="1422"/>
      <c r="Q38" s="107"/>
      <c r="R38" s="114" t="str">
        <f t="shared" si="1"/>
        <v/>
      </c>
      <c r="S38" s="117"/>
      <c r="U38" s="1423"/>
      <c r="V38" s="1423"/>
      <c r="W38" s="1423"/>
      <c r="X38" s="1423"/>
    </row>
    <row r="39" spans="1:24" ht="15" customHeight="1">
      <c r="C39" s="113">
        <v>13</v>
      </c>
      <c r="D39" s="1420"/>
      <c r="E39" s="1421"/>
      <c r="F39" s="1421"/>
      <c r="G39" s="1422"/>
      <c r="H39" s="107"/>
      <c r="I39" s="114" t="str">
        <f t="shared" si="0"/>
        <v/>
      </c>
      <c r="J39" s="115"/>
      <c r="K39" s="110"/>
      <c r="L39" s="111">
        <v>38</v>
      </c>
      <c r="M39" s="1420"/>
      <c r="N39" s="1421"/>
      <c r="O39" s="1421"/>
      <c r="P39" s="1422"/>
      <c r="Q39" s="107"/>
      <c r="R39" s="114" t="str">
        <f t="shared" si="1"/>
        <v/>
      </c>
      <c r="S39" s="117"/>
      <c r="U39" s="1423"/>
      <c r="V39" s="1423"/>
      <c r="W39" s="1423"/>
      <c r="X39" s="1423"/>
    </row>
    <row r="40" spans="1:24" ht="15" customHeight="1">
      <c r="C40" s="113">
        <v>14</v>
      </c>
      <c r="D40" s="1420"/>
      <c r="E40" s="1421"/>
      <c r="F40" s="1421"/>
      <c r="G40" s="1422"/>
      <c r="H40" s="107"/>
      <c r="I40" s="114" t="str">
        <f t="shared" si="0"/>
        <v/>
      </c>
      <c r="J40" s="115"/>
      <c r="K40" s="110"/>
      <c r="L40" s="116">
        <v>39</v>
      </c>
      <c r="M40" s="1420"/>
      <c r="N40" s="1421"/>
      <c r="O40" s="1421"/>
      <c r="P40" s="1422"/>
      <c r="Q40" s="107"/>
      <c r="R40" s="114" t="str">
        <f t="shared" si="1"/>
        <v/>
      </c>
      <c r="S40" s="117"/>
      <c r="U40" s="1423"/>
      <c r="V40" s="1423"/>
      <c r="W40" s="1423"/>
      <c r="X40" s="1423"/>
    </row>
    <row r="41" spans="1:24" ht="15" customHeight="1">
      <c r="C41" s="113">
        <v>15</v>
      </c>
      <c r="D41" s="1420"/>
      <c r="E41" s="1421"/>
      <c r="F41" s="1421"/>
      <c r="G41" s="1422"/>
      <c r="H41" s="107"/>
      <c r="I41" s="114" t="str">
        <f t="shared" si="0"/>
        <v/>
      </c>
      <c r="J41" s="115"/>
      <c r="K41" s="110"/>
      <c r="L41" s="116">
        <v>40</v>
      </c>
      <c r="M41" s="1420"/>
      <c r="N41" s="1421"/>
      <c r="O41" s="1421"/>
      <c r="P41" s="1422"/>
      <c r="Q41" s="107"/>
      <c r="R41" s="114" t="str">
        <f t="shared" si="1"/>
        <v/>
      </c>
      <c r="S41" s="117"/>
      <c r="U41" s="1423"/>
      <c r="V41" s="1423"/>
      <c r="W41" s="1423"/>
      <c r="X41" s="1423"/>
    </row>
    <row r="42" spans="1:24" ht="15" customHeight="1">
      <c r="C42" s="106">
        <v>16</v>
      </c>
      <c r="D42" s="1401"/>
      <c r="E42" s="1402"/>
      <c r="F42" s="1402"/>
      <c r="G42" s="1403"/>
      <c r="H42" s="107"/>
      <c r="I42" s="108" t="str">
        <f t="shared" si="0"/>
        <v/>
      </c>
      <c r="J42" s="109"/>
      <c r="K42" s="110"/>
      <c r="L42" s="111">
        <v>41</v>
      </c>
      <c r="M42" s="1401"/>
      <c r="N42" s="1402"/>
      <c r="O42" s="1402"/>
      <c r="P42" s="1403"/>
      <c r="Q42" s="107"/>
      <c r="R42" s="108" t="str">
        <f t="shared" si="1"/>
        <v/>
      </c>
      <c r="S42" s="112"/>
      <c r="U42" s="1423"/>
      <c r="V42" s="1423"/>
      <c r="W42" s="1423"/>
      <c r="X42" s="1423"/>
    </row>
    <row r="43" spans="1:24" ht="15" customHeight="1">
      <c r="C43" s="113">
        <v>17</v>
      </c>
      <c r="D43" s="1420"/>
      <c r="E43" s="1421"/>
      <c r="F43" s="1421"/>
      <c r="G43" s="1422"/>
      <c r="H43" s="107"/>
      <c r="I43" s="114" t="str">
        <f t="shared" si="0"/>
        <v/>
      </c>
      <c r="J43" s="115"/>
      <c r="K43" s="110"/>
      <c r="L43" s="116">
        <v>42</v>
      </c>
      <c r="M43" s="1420"/>
      <c r="N43" s="1421"/>
      <c r="O43" s="1421"/>
      <c r="P43" s="1422"/>
      <c r="Q43" s="107"/>
      <c r="R43" s="114" t="str">
        <f t="shared" si="1"/>
        <v/>
      </c>
      <c r="S43" s="117"/>
      <c r="U43" s="1423"/>
      <c r="V43" s="1423"/>
      <c r="W43" s="1423"/>
      <c r="X43" s="1423"/>
    </row>
    <row r="44" spans="1:24" ht="15" customHeight="1">
      <c r="C44" s="113">
        <v>18</v>
      </c>
      <c r="D44" s="1420"/>
      <c r="E44" s="1421"/>
      <c r="F44" s="1421"/>
      <c r="G44" s="1422"/>
      <c r="H44" s="107"/>
      <c r="I44" s="114" t="str">
        <f t="shared" si="0"/>
        <v/>
      </c>
      <c r="J44" s="115"/>
      <c r="K44" s="110"/>
      <c r="L44" s="116">
        <v>43</v>
      </c>
      <c r="M44" s="1420"/>
      <c r="N44" s="1421"/>
      <c r="O44" s="1421"/>
      <c r="P44" s="1422"/>
      <c r="Q44" s="107"/>
      <c r="R44" s="114" t="str">
        <f t="shared" si="1"/>
        <v/>
      </c>
      <c r="S44" s="117"/>
      <c r="U44" s="1423"/>
      <c r="V44" s="1423"/>
      <c r="W44" s="1423"/>
      <c r="X44" s="1423"/>
    </row>
    <row r="45" spans="1:24" ht="15" customHeight="1">
      <c r="C45" s="113">
        <v>19</v>
      </c>
      <c r="D45" s="1420"/>
      <c r="E45" s="1421"/>
      <c r="F45" s="1421"/>
      <c r="G45" s="1422"/>
      <c r="H45" s="107"/>
      <c r="I45" s="114" t="str">
        <f t="shared" si="0"/>
        <v/>
      </c>
      <c r="J45" s="115"/>
      <c r="K45" s="110"/>
      <c r="L45" s="111">
        <v>44</v>
      </c>
      <c r="M45" s="1420"/>
      <c r="N45" s="1421"/>
      <c r="O45" s="1421"/>
      <c r="P45" s="1422"/>
      <c r="Q45" s="107"/>
      <c r="R45" s="114" t="str">
        <f t="shared" si="1"/>
        <v/>
      </c>
      <c r="S45" s="117"/>
      <c r="U45" s="1423"/>
      <c r="V45" s="1423"/>
      <c r="W45" s="1423"/>
      <c r="X45" s="1423"/>
    </row>
    <row r="46" spans="1:24" ht="15" customHeight="1">
      <c r="C46" s="113">
        <v>20</v>
      </c>
      <c r="D46" s="1420"/>
      <c r="E46" s="1421"/>
      <c r="F46" s="1421"/>
      <c r="G46" s="1422"/>
      <c r="H46" s="107"/>
      <c r="I46" s="114" t="str">
        <f t="shared" si="0"/>
        <v/>
      </c>
      <c r="J46" s="115"/>
      <c r="K46" s="110"/>
      <c r="L46" s="116">
        <v>45</v>
      </c>
      <c r="M46" s="1420"/>
      <c r="N46" s="1421"/>
      <c r="O46" s="1421"/>
      <c r="P46" s="1422"/>
      <c r="Q46" s="107"/>
      <c r="R46" s="114" t="str">
        <f t="shared" si="1"/>
        <v/>
      </c>
      <c r="S46" s="117"/>
      <c r="U46" s="1423"/>
      <c r="V46" s="1423"/>
      <c r="W46" s="1423"/>
      <c r="X46" s="1423"/>
    </row>
    <row r="47" spans="1:24" ht="15" customHeight="1">
      <c r="C47" s="113">
        <v>21</v>
      </c>
      <c r="D47" s="1420"/>
      <c r="E47" s="1421"/>
      <c r="F47" s="1421"/>
      <c r="G47" s="1422"/>
      <c r="H47" s="107"/>
      <c r="I47" s="114" t="str">
        <f t="shared" si="0"/>
        <v/>
      </c>
      <c r="J47" s="115"/>
      <c r="K47" s="110"/>
      <c r="L47" s="116">
        <v>46</v>
      </c>
      <c r="M47" s="1420"/>
      <c r="N47" s="1421"/>
      <c r="O47" s="1421"/>
      <c r="P47" s="1422"/>
      <c r="Q47" s="107"/>
      <c r="R47" s="114" t="str">
        <f t="shared" si="1"/>
        <v/>
      </c>
      <c r="S47" s="117"/>
      <c r="U47" s="1423"/>
      <c r="V47" s="1423"/>
      <c r="W47" s="1423"/>
      <c r="X47" s="1423"/>
    </row>
    <row r="48" spans="1:24" ht="15" customHeight="1">
      <c r="C48" s="113">
        <v>22</v>
      </c>
      <c r="D48" s="1420"/>
      <c r="E48" s="1421"/>
      <c r="F48" s="1421"/>
      <c r="G48" s="1422"/>
      <c r="H48" s="107"/>
      <c r="I48" s="114" t="str">
        <f t="shared" si="0"/>
        <v/>
      </c>
      <c r="J48" s="115"/>
      <c r="K48" s="110"/>
      <c r="L48" s="111">
        <v>47</v>
      </c>
      <c r="M48" s="1420"/>
      <c r="N48" s="1421"/>
      <c r="O48" s="1421"/>
      <c r="P48" s="1422"/>
      <c r="Q48" s="107"/>
      <c r="R48" s="114" t="str">
        <f t="shared" si="1"/>
        <v/>
      </c>
      <c r="S48" s="117"/>
      <c r="U48" s="1423"/>
      <c r="V48" s="1423"/>
      <c r="W48" s="1423"/>
      <c r="X48" s="1423"/>
    </row>
    <row r="49" spans="3:24" ht="15" customHeight="1">
      <c r="C49" s="113">
        <v>23</v>
      </c>
      <c r="D49" s="1420"/>
      <c r="E49" s="1421"/>
      <c r="F49" s="1421"/>
      <c r="G49" s="1422"/>
      <c r="H49" s="107"/>
      <c r="I49" s="114" t="str">
        <f t="shared" si="0"/>
        <v/>
      </c>
      <c r="J49" s="115"/>
      <c r="K49" s="110"/>
      <c r="L49" s="116">
        <v>48</v>
      </c>
      <c r="M49" s="1420"/>
      <c r="N49" s="1421"/>
      <c r="O49" s="1421"/>
      <c r="P49" s="1422"/>
      <c r="Q49" s="107"/>
      <c r="R49" s="114" t="str">
        <f t="shared" si="1"/>
        <v/>
      </c>
      <c r="S49" s="117"/>
      <c r="U49" s="1423"/>
      <c r="V49" s="1423"/>
      <c r="W49" s="1423"/>
      <c r="X49" s="1423"/>
    </row>
    <row r="50" spans="3:24" ht="15" customHeight="1">
      <c r="C50" s="113">
        <v>24</v>
      </c>
      <c r="D50" s="1420"/>
      <c r="E50" s="1421"/>
      <c r="F50" s="1421"/>
      <c r="G50" s="1422"/>
      <c r="H50" s="107"/>
      <c r="I50" s="114" t="str">
        <f t="shared" si="0"/>
        <v/>
      </c>
      <c r="J50" s="115"/>
      <c r="K50" s="110"/>
      <c r="L50" s="116">
        <v>49</v>
      </c>
      <c r="M50" s="1420"/>
      <c r="N50" s="1421"/>
      <c r="O50" s="1421"/>
      <c r="P50" s="1422"/>
      <c r="Q50" s="107"/>
      <c r="R50" s="114" t="str">
        <f t="shared" si="1"/>
        <v/>
      </c>
      <c r="S50" s="117"/>
      <c r="U50" s="1423"/>
      <c r="V50" s="1423"/>
      <c r="W50" s="1423"/>
      <c r="X50" s="1423"/>
    </row>
    <row r="51" spans="3:24" ht="15" customHeight="1" thickBot="1">
      <c r="C51" s="119">
        <v>25</v>
      </c>
      <c r="D51" s="1424"/>
      <c r="E51" s="1425"/>
      <c r="F51" s="1425"/>
      <c r="G51" s="1426"/>
      <c r="H51" s="237"/>
      <c r="I51" s="120" t="str">
        <f t="shared" si="0"/>
        <v/>
      </c>
      <c r="J51" s="121"/>
      <c r="K51" s="122"/>
      <c r="L51" s="123">
        <v>50</v>
      </c>
      <c r="M51" s="1424"/>
      <c r="N51" s="1425"/>
      <c r="O51" s="1425"/>
      <c r="P51" s="1426"/>
      <c r="Q51" s="237"/>
      <c r="R51" s="120" t="str">
        <f t="shared" si="1"/>
        <v/>
      </c>
      <c r="S51" s="124"/>
      <c r="U51" s="1423"/>
      <c r="V51" s="1423"/>
      <c r="W51" s="1423"/>
      <c r="X51" s="1423"/>
    </row>
    <row r="52" spans="3:24" ht="4.5" customHeight="1">
      <c r="C52" s="125"/>
      <c r="D52" s="126"/>
      <c r="E52" s="126"/>
      <c r="F52" s="126"/>
      <c r="G52" s="126"/>
      <c r="H52" s="99"/>
      <c r="I52" s="126"/>
      <c r="J52" s="127"/>
      <c r="K52" s="127"/>
      <c r="L52" s="125"/>
      <c r="M52" s="128"/>
      <c r="N52" s="126"/>
      <c r="O52" s="126"/>
      <c r="P52" s="126"/>
      <c r="Q52" s="99"/>
      <c r="R52" s="126"/>
      <c r="S52" s="127"/>
      <c r="U52" s="33"/>
      <c r="V52" s="33"/>
      <c r="W52" s="33"/>
      <c r="X52" s="33"/>
    </row>
    <row r="53" spans="3:24" ht="13.5" customHeight="1" thickBot="1">
      <c r="C53" s="98" t="s">
        <v>209</v>
      </c>
      <c r="D53" s="126"/>
      <c r="E53" s="126"/>
      <c r="F53" s="126"/>
      <c r="G53" s="126"/>
      <c r="H53" s="99"/>
      <c r="I53" s="126"/>
      <c r="J53" s="127"/>
      <c r="K53" s="127"/>
      <c r="L53" s="125"/>
      <c r="M53" s="126"/>
      <c r="N53" s="126"/>
      <c r="O53" s="126"/>
      <c r="P53" s="126"/>
      <c r="Q53" s="99"/>
      <c r="R53" s="126"/>
      <c r="S53" s="127"/>
      <c r="U53" s="33"/>
      <c r="V53" s="33"/>
      <c r="W53" s="33"/>
      <c r="X53" s="33"/>
    </row>
    <row r="54" spans="3:24" ht="18.75" customHeight="1">
      <c r="C54" s="1429" t="s">
        <v>210</v>
      </c>
      <c r="D54" s="1430"/>
      <c r="E54" s="1430"/>
      <c r="F54" s="1430"/>
      <c r="G54" s="1431"/>
      <c r="H54" s="1394" t="s">
        <v>207</v>
      </c>
      <c r="I54" s="1397"/>
      <c r="J54" s="105" t="s">
        <v>211</v>
      </c>
      <c r="K54" s="129"/>
      <c r="L54" s="1429" t="s">
        <v>212</v>
      </c>
      <c r="M54" s="1430"/>
      <c r="N54" s="1430"/>
      <c r="O54" s="1430"/>
      <c r="P54" s="1431"/>
      <c r="Q54" s="1394" t="s">
        <v>207</v>
      </c>
      <c r="R54" s="1396"/>
      <c r="S54" s="105" t="s">
        <v>211</v>
      </c>
      <c r="U54" s="33"/>
      <c r="V54" s="33"/>
      <c r="W54" s="33"/>
      <c r="X54" s="33"/>
    </row>
    <row r="55" spans="3:24" ht="15" customHeight="1">
      <c r="C55" s="130" t="s">
        <v>213</v>
      </c>
      <c r="D55" s="1401"/>
      <c r="E55" s="1402"/>
      <c r="F55" s="1402"/>
      <c r="G55" s="1403"/>
      <c r="H55" s="107"/>
      <c r="I55" s="192" t="str">
        <f t="shared" ref="I55:I60" si="2">IF(H55="","",VLOOKUP(H55,$W$1:$X$3,2))</f>
        <v/>
      </c>
      <c r="J55" s="112"/>
      <c r="K55" s="131"/>
      <c r="L55" s="130" t="s">
        <v>214</v>
      </c>
      <c r="M55" s="1401"/>
      <c r="N55" s="1402"/>
      <c r="O55" s="1402"/>
      <c r="P55" s="1403"/>
      <c r="Q55" s="107"/>
      <c r="R55" s="108" t="str">
        <f t="shared" ref="R55:R60" si="3">IF(Q55="","",VLOOKUP(Q55,$W$1:$X$3,2))</f>
        <v/>
      </c>
      <c r="S55" s="112"/>
      <c r="U55" s="1423"/>
      <c r="V55" s="1428"/>
      <c r="W55" s="1428"/>
      <c r="X55" s="1428"/>
    </row>
    <row r="56" spans="3:24" ht="15" customHeight="1">
      <c r="C56" s="132" t="s">
        <v>215</v>
      </c>
      <c r="D56" s="1420"/>
      <c r="E56" s="1421"/>
      <c r="F56" s="1421"/>
      <c r="G56" s="1422"/>
      <c r="H56" s="107"/>
      <c r="I56" s="193" t="str">
        <f t="shared" si="2"/>
        <v/>
      </c>
      <c r="J56" s="117"/>
      <c r="K56" s="131"/>
      <c r="L56" s="132" t="s">
        <v>216</v>
      </c>
      <c r="M56" s="1420"/>
      <c r="N56" s="1421"/>
      <c r="O56" s="1421"/>
      <c r="P56" s="1422"/>
      <c r="Q56" s="107"/>
      <c r="R56" s="114" t="str">
        <f t="shared" si="3"/>
        <v/>
      </c>
      <c r="S56" s="117"/>
      <c r="U56" s="1428"/>
      <c r="V56" s="1428"/>
      <c r="W56" s="1428"/>
      <c r="X56" s="1428"/>
    </row>
    <row r="57" spans="3:24" ht="15" customHeight="1">
      <c r="C57" s="132" t="s">
        <v>217</v>
      </c>
      <c r="D57" s="1420"/>
      <c r="E57" s="1421"/>
      <c r="F57" s="1421"/>
      <c r="G57" s="1422"/>
      <c r="H57" s="107"/>
      <c r="I57" s="193" t="str">
        <f t="shared" si="2"/>
        <v/>
      </c>
      <c r="J57" s="117"/>
      <c r="K57" s="131"/>
      <c r="L57" s="132" t="s">
        <v>218</v>
      </c>
      <c r="M57" s="1420"/>
      <c r="N57" s="1421"/>
      <c r="O57" s="1421"/>
      <c r="P57" s="1422"/>
      <c r="Q57" s="107"/>
      <c r="R57" s="114" t="str">
        <f t="shared" si="3"/>
        <v/>
      </c>
      <c r="S57" s="117"/>
      <c r="U57" s="1428"/>
      <c r="V57" s="1428"/>
      <c r="W57" s="1428"/>
      <c r="X57" s="1428"/>
    </row>
    <row r="58" spans="3:24" ht="15" customHeight="1">
      <c r="C58" s="132" t="s">
        <v>219</v>
      </c>
      <c r="D58" s="1420"/>
      <c r="E58" s="1421"/>
      <c r="F58" s="1421"/>
      <c r="G58" s="1422"/>
      <c r="H58" s="107"/>
      <c r="I58" s="193" t="str">
        <f t="shared" si="2"/>
        <v/>
      </c>
      <c r="J58" s="117"/>
      <c r="K58" s="131"/>
      <c r="L58" s="132" t="s">
        <v>220</v>
      </c>
      <c r="M58" s="1420"/>
      <c r="N58" s="1421"/>
      <c r="O58" s="1421"/>
      <c r="P58" s="1422"/>
      <c r="Q58" s="107"/>
      <c r="R58" s="114" t="str">
        <f t="shared" si="3"/>
        <v/>
      </c>
      <c r="S58" s="117"/>
      <c r="U58" s="1428"/>
      <c r="V58" s="1428"/>
      <c r="W58" s="1428"/>
      <c r="X58" s="1428"/>
    </row>
    <row r="59" spans="3:24" ht="15" customHeight="1">
      <c r="C59" s="132" t="s">
        <v>221</v>
      </c>
      <c r="D59" s="1420"/>
      <c r="E59" s="1421"/>
      <c r="F59" s="1421"/>
      <c r="G59" s="1422"/>
      <c r="H59" s="107"/>
      <c r="I59" s="193" t="str">
        <f t="shared" si="2"/>
        <v/>
      </c>
      <c r="J59" s="117"/>
      <c r="K59" s="131"/>
      <c r="L59" s="132" t="s">
        <v>222</v>
      </c>
      <c r="M59" s="1420"/>
      <c r="N59" s="1421"/>
      <c r="O59" s="1421"/>
      <c r="P59" s="1422"/>
      <c r="Q59" s="107"/>
      <c r="R59" s="114" t="str">
        <f t="shared" si="3"/>
        <v/>
      </c>
      <c r="S59" s="117"/>
      <c r="U59" s="1428"/>
      <c r="V59" s="1428"/>
      <c r="W59" s="1428"/>
      <c r="X59" s="1428"/>
    </row>
    <row r="60" spans="3:24" ht="15" customHeight="1" thickBot="1">
      <c r="C60" s="133" t="s">
        <v>223</v>
      </c>
      <c r="D60" s="1424"/>
      <c r="E60" s="1425"/>
      <c r="F60" s="1425"/>
      <c r="G60" s="1426"/>
      <c r="H60" s="237"/>
      <c r="I60" s="194" t="str">
        <f t="shared" si="2"/>
        <v/>
      </c>
      <c r="J60" s="124"/>
      <c r="K60" s="131"/>
      <c r="L60" s="133" t="s">
        <v>224</v>
      </c>
      <c r="M60" s="1424"/>
      <c r="N60" s="1425"/>
      <c r="O60" s="1425"/>
      <c r="P60" s="1426"/>
      <c r="Q60" s="237"/>
      <c r="R60" s="120" t="str">
        <f t="shared" si="3"/>
        <v/>
      </c>
      <c r="S60" s="124"/>
      <c r="U60" s="1428"/>
      <c r="V60" s="1428"/>
      <c r="W60" s="1428"/>
      <c r="X60" s="1428"/>
    </row>
    <row r="61" spans="3:24">
      <c r="C61" s="134" t="s">
        <v>225</v>
      </c>
      <c r="D61" s="100"/>
      <c r="E61" s="100"/>
      <c r="F61" s="100"/>
      <c r="G61" s="100"/>
      <c r="H61" s="100"/>
      <c r="I61" s="100"/>
      <c r="J61" s="100"/>
      <c r="K61" s="100"/>
      <c r="L61" s="135"/>
      <c r="M61" s="100"/>
      <c r="N61" s="100"/>
      <c r="O61" s="100"/>
      <c r="P61" s="100"/>
      <c r="Q61" s="100"/>
      <c r="R61" s="100"/>
      <c r="S61" s="100"/>
    </row>
    <row r="62" spans="3:24">
      <c r="C62" s="34"/>
    </row>
    <row r="79" ht="17.25" customHeight="1"/>
    <row r="81" ht="18" customHeight="1"/>
  </sheetData>
  <mergeCells count="151"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C4:D5"/>
    <mergeCell ref="E4:I5"/>
    <mergeCell ref="J4:L4"/>
    <mergeCell ref="M4:S4"/>
    <mergeCell ref="J5:L5"/>
    <mergeCell ref="M5:S5"/>
    <mergeCell ref="C1:S1"/>
    <mergeCell ref="C11:F11"/>
    <mergeCell ref="P3:S3"/>
    <mergeCell ref="O11:S11"/>
    <mergeCell ref="G11:N11"/>
  </mergeCells>
  <phoneticPr fontId="1"/>
  <dataValidations count="2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00000000-0002-0000-0500-000000000000}">
      <formula1>"選んでください,午　前,午　後"</formula1>
    </dataValidation>
    <dataValidation type="list" allowBlank="1" showInputMessage="1" showErrorMessage="1" sqref="E4:I5" xr:uid="{00000000-0002-0000-0500-000001000000}">
      <formula1>$AH$4:$AH$8</formula1>
    </dataValidation>
  </dataValidations>
  <hyperlinks>
    <hyperlink ref="B25" r:id="rId1" display="hishikawa.yuki@gmail.com" xr:uid="{00000000-0004-0000-0500-000000000000}"/>
  </hyperlinks>
  <pageMargins left="0.70866141732283472" right="0.70866141732283472" top="0.74803149606299213" bottom="0.35433070866141736" header="0.31496062992125984" footer="0.31496062992125984"/>
  <pageSetup paperSize="9" orientation="portrait" r:id="rId2"/>
  <ignoredErrors>
    <ignoredError sqref="M4:M5 P3 I27 I28:I51 R27:R51 R55:R60 I55:I60 J15:J23 E21:I23" unlockedFormula="1"/>
  </ignoredError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2"/>
  <sheetViews>
    <sheetView view="pageBreakPreview" zoomScaleNormal="100" zoomScaleSheetLayoutView="100" workbookViewId="0">
      <selection activeCell="C1" sqref="C1:W1"/>
    </sheetView>
  </sheetViews>
  <sheetFormatPr defaultRowHeight="13.2"/>
  <cols>
    <col min="1" max="2" width="28.33203125" style="36" customWidth="1"/>
    <col min="3" max="3" width="4.44140625" style="36" bestFit="1" customWidth="1"/>
    <col min="4" max="4" width="5.6640625" style="36" customWidth="1"/>
    <col min="5" max="5" width="27.88671875" style="36" customWidth="1"/>
    <col min="6" max="7" width="3.21875" style="36" customWidth="1"/>
    <col min="8" max="9" width="3.77734375" style="36" customWidth="1"/>
    <col min="10" max="19" width="3.109375" style="36" customWidth="1"/>
    <col min="20" max="23" width="3.44140625" style="36" customWidth="1"/>
    <col min="24" max="254" width="9" style="36"/>
    <col min="255" max="255" width="4.44140625" style="36" bestFit="1" customWidth="1"/>
    <col min="256" max="260" width="5.6640625" style="36" customWidth="1"/>
    <col min="261" max="261" width="6.33203125" style="36" customWidth="1"/>
    <col min="262" max="263" width="3.21875" style="36" customWidth="1"/>
    <col min="264" max="265" width="3.77734375" style="36" customWidth="1"/>
    <col min="266" max="275" width="3.109375" style="36" customWidth="1"/>
    <col min="276" max="279" width="3.44140625" style="36" customWidth="1"/>
    <col min="280" max="510" width="9" style="36"/>
    <col min="511" max="511" width="4.44140625" style="36" bestFit="1" customWidth="1"/>
    <col min="512" max="516" width="5.6640625" style="36" customWidth="1"/>
    <col min="517" max="517" width="6.33203125" style="36" customWidth="1"/>
    <col min="518" max="519" width="3.21875" style="36" customWidth="1"/>
    <col min="520" max="521" width="3.77734375" style="36" customWidth="1"/>
    <col min="522" max="531" width="3.109375" style="36" customWidth="1"/>
    <col min="532" max="535" width="3.44140625" style="36" customWidth="1"/>
    <col min="536" max="766" width="9" style="36"/>
    <col min="767" max="767" width="4.44140625" style="36" bestFit="1" customWidth="1"/>
    <col min="768" max="772" width="5.6640625" style="36" customWidth="1"/>
    <col min="773" max="773" width="6.33203125" style="36" customWidth="1"/>
    <col min="774" max="775" width="3.21875" style="36" customWidth="1"/>
    <col min="776" max="777" width="3.77734375" style="36" customWidth="1"/>
    <col min="778" max="787" width="3.109375" style="36" customWidth="1"/>
    <col min="788" max="791" width="3.44140625" style="36" customWidth="1"/>
    <col min="792" max="1022" width="9" style="36"/>
    <col min="1023" max="1023" width="4.44140625" style="36" bestFit="1" customWidth="1"/>
    <col min="1024" max="1028" width="5.6640625" style="36" customWidth="1"/>
    <col min="1029" max="1029" width="6.33203125" style="36" customWidth="1"/>
    <col min="1030" max="1031" width="3.21875" style="36" customWidth="1"/>
    <col min="1032" max="1033" width="3.77734375" style="36" customWidth="1"/>
    <col min="1034" max="1043" width="3.109375" style="36" customWidth="1"/>
    <col min="1044" max="1047" width="3.44140625" style="36" customWidth="1"/>
    <col min="1048" max="1278" width="9" style="36"/>
    <col min="1279" max="1279" width="4.44140625" style="36" bestFit="1" customWidth="1"/>
    <col min="1280" max="1284" width="5.6640625" style="36" customWidth="1"/>
    <col min="1285" max="1285" width="6.33203125" style="36" customWidth="1"/>
    <col min="1286" max="1287" width="3.21875" style="36" customWidth="1"/>
    <col min="1288" max="1289" width="3.77734375" style="36" customWidth="1"/>
    <col min="1290" max="1299" width="3.109375" style="36" customWidth="1"/>
    <col min="1300" max="1303" width="3.44140625" style="36" customWidth="1"/>
    <col min="1304" max="1534" width="9" style="36"/>
    <col min="1535" max="1535" width="4.44140625" style="36" bestFit="1" customWidth="1"/>
    <col min="1536" max="1540" width="5.6640625" style="36" customWidth="1"/>
    <col min="1541" max="1541" width="6.33203125" style="36" customWidth="1"/>
    <col min="1542" max="1543" width="3.21875" style="36" customWidth="1"/>
    <col min="1544" max="1545" width="3.77734375" style="36" customWidth="1"/>
    <col min="1546" max="1555" width="3.109375" style="36" customWidth="1"/>
    <col min="1556" max="1559" width="3.44140625" style="36" customWidth="1"/>
    <col min="1560" max="1790" width="9" style="36"/>
    <col min="1791" max="1791" width="4.44140625" style="36" bestFit="1" customWidth="1"/>
    <col min="1792" max="1796" width="5.6640625" style="36" customWidth="1"/>
    <col min="1797" max="1797" width="6.33203125" style="36" customWidth="1"/>
    <col min="1798" max="1799" width="3.21875" style="36" customWidth="1"/>
    <col min="1800" max="1801" width="3.77734375" style="36" customWidth="1"/>
    <col min="1802" max="1811" width="3.109375" style="36" customWidth="1"/>
    <col min="1812" max="1815" width="3.44140625" style="36" customWidth="1"/>
    <col min="1816" max="2046" width="9" style="36"/>
    <col min="2047" max="2047" width="4.44140625" style="36" bestFit="1" customWidth="1"/>
    <col min="2048" max="2052" width="5.6640625" style="36" customWidth="1"/>
    <col min="2053" max="2053" width="6.33203125" style="36" customWidth="1"/>
    <col min="2054" max="2055" width="3.21875" style="36" customWidth="1"/>
    <col min="2056" max="2057" width="3.77734375" style="36" customWidth="1"/>
    <col min="2058" max="2067" width="3.109375" style="36" customWidth="1"/>
    <col min="2068" max="2071" width="3.44140625" style="36" customWidth="1"/>
    <col min="2072" max="2302" width="9" style="36"/>
    <col min="2303" max="2303" width="4.44140625" style="36" bestFit="1" customWidth="1"/>
    <col min="2304" max="2308" width="5.6640625" style="36" customWidth="1"/>
    <col min="2309" max="2309" width="6.33203125" style="36" customWidth="1"/>
    <col min="2310" max="2311" width="3.21875" style="36" customWidth="1"/>
    <col min="2312" max="2313" width="3.77734375" style="36" customWidth="1"/>
    <col min="2314" max="2323" width="3.109375" style="36" customWidth="1"/>
    <col min="2324" max="2327" width="3.44140625" style="36" customWidth="1"/>
    <col min="2328" max="2558" width="9" style="36"/>
    <col min="2559" max="2559" width="4.44140625" style="36" bestFit="1" customWidth="1"/>
    <col min="2560" max="2564" width="5.6640625" style="36" customWidth="1"/>
    <col min="2565" max="2565" width="6.33203125" style="36" customWidth="1"/>
    <col min="2566" max="2567" width="3.21875" style="36" customWidth="1"/>
    <col min="2568" max="2569" width="3.77734375" style="36" customWidth="1"/>
    <col min="2570" max="2579" width="3.109375" style="36" customWidth="1"/>
    <col min="2580" max="2583" width="3.44140625" style="36" customWidth="1"/>
    <col min="2584" max="2814" width="9" style="36"/>
    <col min="2815" max="2815" width="4.44140625" style="36" bestFit="1" customWidth="1"/>
    <col min="2816" max="2820" width="5.6640625" style="36" customWidth="1"/>
    <col min="2821" max="2821" width="6.33203125" style="36" customWidth="1"/>
    <col min="2822" max="2823" width="3.21875" style="36" customWidth="1"/>
    <col min="2824" max="2825" width="3.77734375" style="36" customWidth="1"/>
    <col min="2826" max="2835" width="3.109375" style="36" customWidth="1"/>
    <col min="2836" max="2839" width="3.44140625" style="36" customWidth="1"/>
    <col min="2840" max="3070" width="9" style="36"/>
    <col min="3071" max="3071" width="4.44140625" style="36" bestFit="1" customWidth="1"/>
    <col min="3072" max="3076" width="5.6640625" style="36" customWidth="1"/>
    <col min="3077" max="3077" width="6.33203125" style="36" customWidth="1"/>
    <col min="3078" max="3079" width="3.21875" style="36" customWidth="1"/>
    <col min="3080" max="3081" width="3.77734375" style="36" customWidth="1"/>
    <col min="3082" max="3091" width="3.109375" style="36" customWidth="1"/>
    <col min="3092" max="3095" width="3.44140625" style="36" customWidth="1"/>
    <col min="3096" max="3326" width="9" style="36"/>
    <col min="3327" max="3327" width="4.44140625" style="36" bestFit="1" customWidth="1"/>
    <col min="3328" max="3332" width="5.6640625" style="36" customWidth="1"/>
    <col min="3333" max="3333" width="6.33203125" style="36" customWidth="1"/>
    <col min="3334" max="3335" width="3.21875" style="36" customWidth="1"/>
    <col min="3336" max="3337" width="3.77734375" style="36" customWidth="1"/>
    <col min="3338" max="3347" width="3.109375" style="36" customWidth="1"/>
    <col min="3348" max="3351" width="3.44140625" style="36" customWidth="1"/>
    <col min="3352" max="3582" width="9" style="36"/>
    <col min="3583" max="3583" width="4.44140625" style="36" bestFit="1" customWidth="1"/>
    <col min="3584" max="3588" width="5.6640625" style="36" customWidth="1"/>
    <col min="3589" max="3589" width="6.33203125" style="36" customWidth="1"/>
    <col min="3590" max="3591" width="3.21875" style="36" customWidth="1"/>
    <col min="3592" max="3593" width="3.77734375" style="36" customWidth="1"/>
    <col min="3594" max="3603" width="3.109375" style="36" customWidth="1"/>
    <col min="3604" max="3607" width="3.44140625" style="36" customWidth="1"/>
    <col min="3608" max="3838" width="9" style="36"/>
    <col min="3839" max="3839" width="4.44140625" style="36" bestFit="1" customWidth="1"/>
    <col min="3840" max="3844" width="5.6640625" style="36" customWidth="1"/>
    <col min="3845" max="3845" width="6.33203125" style="36" customWidth="1"/>
    <col min="3846" max="3847" width="3.21875" style="36" customWidth="1"/>
    <col min="3848" max="3849" width="3.77734375" style="36" customWidth="1"/>
    <col min="3850" max="3859" width="3.109375" style="36" customWidth="1"/>
    <col min="3860" max="3863" width="3.44140625" style="36" customWidth="1"/>
    <col min="3864" max="4094" width="9" style="36"/>
    <col min="4095" max="4095" width="4.44140625" style="36" bestFit="1" customWidth="1"/>
    <col min="4096" max="4100" width="5.6640625" style="36" customWidth="1"/>
    <col min="4101" max="4101" width="6.33203125" style="36" customWidth="1"/>
    <col min="4102" max="4103" width="3.21875" style="36" customWidth="1"/>
    <col min="4104" max="4105" width="3.77734375" style="36" customWidth="1"/>
    <col min="4106" max="4115" width="3.109375" style="36" customWidth="1"/>
    <col min="4116" max="4119" width="3.44140625" style="36" customWidth="1"/>
    <col min="4120" max="4350" width="9" style="36"/>
    <col min="4351" max="4351" width="4.44140625" style="36" bestFit="1" customWidth="1"/>
    <col min="4352" max="4356" width="5.6640625" style="36" customWidth="1"/>
    <col min="4357" max="4357" width="6.33203125" style="36" customWidth="1"/>
    <col min="4358" max="4359" width="3.21875" style="36" customWidth="1"/>
    <col min="4360" max="4361" width="3.77734375" style="36" customWidth="1"/>
    <col min="4362" max="4371" width="3.109375" style="36" customWidth="1"/>
    <col min="4372" max="4375" width="3.44140625" style="36" customWidth="1"/>
    <col min="4376" max="4606" width="9" style="36"/>
    <col min="4607" max="4607" width="4.44140625" style="36" bestFit="1" customWidth="1"/>
    <col min="4608" max="4612" width="5.6640625" style="36" customWidth="1"/>
    <col min="4613" max="4613" width="6.33203125" style="36" customWidth="1"/>
    <col min="4614" max="4615" width="3.21875" style="36" customWidth="1"/>
    <col min="4616" max="4617" width="3.77734375" style="36" customWidth="1"/>
    <col min="4618" max="4627" width="3.109375" style="36" customWidth="1"/>
    <col min="4628" max="4631" width="3.44140625" style="36" customWidth="1"/>
    <col min="4632" max="4862" width="9" style="36"/>
    <col min="4863" max="4863" width="4.44140625" style="36" bestFit="1" customWidth="1"/>
    <col min="4864" max="4868" width="5.6640625" style="36" customWidth="1"/>
    <col min="4869" max="4869" width="6.33203125" style="36" customWidth="1"/>
    <col min="4870" max="4871" width="3.21875" style="36" customWidth="1"/>
    <col min="4872" max="4873" width="3.77734375" style="36" customWidth="1"/>
    <col min="4874" max="4883" width="3.109375" style="36" customWidth="1"/>
    <col min="4884" max="4887" width="3.44140625" style="36" customWidth="1"/>
    <col min="4888" max="5118" width="9" style="36"/>
    <col min="5119" max="5119" width="4.44140625" style="36" bestFit="1" customWidth="1"/>
    <col min="5120" max="5124" width="5.6640625" style="36" customWidth="1"/>
    <col min="5125" max="5125" width="6.33203125" style="36" customWidth="1"/>
    <col min="5126" max="5127" width="3.21875" style="36" customWidth="1"/>
    <col min="5128" max="5129" width="3.77734375" style="36" customWidth="1"/>
    <col min="5130" max="5139" width="3.109375" style="36" customWidth="1"/>
    <col min="5140" max="5143" width="3.44140625" style="36" customWidth="1"/>
    <col min="5144" max="5374" width="9" style="36"/>
    <col min="5375" max="5375" width="4.44140625" style="36" bestFit="1" customWidth="1"/>
    <col min="5376" max="5380" width="5.6640625" style="36" customWidth="1"/>
    <col min="5381" max="5381" width="6.33203125" style="36" customWidth="1"/>
    <col min="5382" max="5383" width="3.21875" style="36" customWidth="1"/>
    <col min="5384" max="5385" width="3.77734375" style="36" customWidth="1"/>
    <col min="5386" max="5395" width="3.109375" style="36" customWidth="1"/>
    <col min="5396" max="5399" width="3.44140625" style="36" customWidth="1"/>
    <col min="5400" max="5630" width="9" style="36"/>
    <col min="5631" max="5631" width="4.44140625" style="36" bestFit="1" customWidth="1"/>
    <col min="5632" max="5636" width="5.6640625" style="36" customWidth="1"/>
    <col min="5637" max="5637" width="6.33203125" style="36" customWidth="1"/>
    <col min="5638" max="5639" width="3.21875" style="36" customWidth="1"/>
    <col min="5640" max="5641" width="3.77734375" style="36" customWidth="1"/>
    <col min="5642" max="5651" width="3.109375" style="36" customWidth="1"/>
    <col min="5652" max="5655" width="3.44140625" style="36" customWidth="1"/>
    <col min="5656" max="5886" width="9" style="36"/>
    <col min="5887" max="5887" width="4.44140625" style="36" bestFit="1" customWidth="1"/>
    <col min="5888" max="5892" width="5.6640625" style="36" customWidth="1"/>
    <col min="5893" max="5893" width="6.33203125" style="36" customWidth="1"/>
    <col min="5894" max="5895" width="3.21875" style="36" customWidth="1"/>
    <col min="5896" max="5897" width="3.77734375" style="36" customWidth="1"/>
    <col min="5898" max="5907" width="3.109375" style="36" customWidth="1"/>
    <col min="5908" max="5911" width="3.44140625" style="36" customWidth="1"/>
    <col min="5912" max="6142" width="9" style="36"/>
    <col min="6143" max="6143" width="4.44140625" style="36" bestFit="1" customWidth="1"/>
    <col min="6144" max="6148" width="5.6640625" style="36" customWidth="1"/>
    <col min="6149" max="6149" width="6.33203125" style="36" customWidth="1"/>
    <col min="6150" max="6151" width="3.21875" style="36" customWidth="1"/>
    <col min="6152" max="6153" width="3.77734375" style="36" customWidth="1"/>
    <col min="6154" max="6163" width="3.109375" style="36" customWidth="1"/>
    <col min="6164" max="6167" width="3.44140625" style="36" customWidth="1"/>
    <col min="6168" max="6398" width="9" style="36"/>
    <col min="6399" max="6399" width="4.44140625" style="36" bestFit="1" customWidth="1"/>
    <col min="6400" max="6404" width="5.6640625" style="36" customWidth="1"/>
    <col min="6405" max="6405" width="6.33203125" style="36" customWidth="1"/>
    <col min="6406" max="6407" width="3.21875" style="36" customWidth="1"/>
    <col min="6408" max="6409" width="3.77734375" style="36" customWidth="1"/>
    <col min="6410" max="6419" width="3.109375" style="36" customWidth="1"/>
    <col min="6420" max="6423" width="3.44140625" style="36" customWidth="1"/>
    <col min="6424" max="6654" width="9" style="36"/>
    <col min="6655" max="6655" width="4.44140625" style="36" bestFit="1" customWidth="1"/>
    <col min="6656" max="6660" width="5.6640625" style="36" customWidth="1"/>
    <col min="6661" max="6661" width="6.33203125" style="36" customWidth="1"/>
    <col min="6662" max="6663" width="3.21875" style="36" customWidth="1"/>
    <col min="6664" max="6665" width="3.77734375" style="36" customWidth="1"/>
    <col min="6666" max="6675" width="3.109375" style="36" customWidth="1"/>
    <col min="6676" max="6679" width="3.44140625" style="36" customWidth="1"/>
    <col min="6680" max="6910" width="9" style="36"/>
    <col min="6911" max="6911" width="4.44140625" style="36" bestFit="1" customWidth="1"/>
    <col min="6912" max="6916" width="5.6640625" style="36" customWidth="1"/>
    <col min="6917" max="6917" width="6.33203125" style="36" customWidth="1"/>
    <col min="6918" max="6919" width="3.21875" style="36" customWidth="1"/>
    <col min="6920" max="6921" width="3.77734375" style="36" customWidth="1"/>
    <col min="6922" max="6931" width="3.109375" style="36" customWidth="1"/>
    <col min="6932" max="6935" width="3.44140625" style="36" customWidth="1"/>
    <col min="6936" max="7166" width="9" style="36"/>
    <col min="7167" max="7167" width="4.44140625" style="36" bestFit="1" customWidth="1"/>
    <col min="7168" max="7172" width="5.6640625" style="36" customWidth="1"/>
    <col min="7173" max="7173" width="6.33203125" style="36" customWidth="1"/>
    <col min="7174" max="7175" width="3.21875" style="36" customWidth="1"/>
    <col min="7176" max="7177" width="3.77734375" style="36" customWidth="1"/>
    <col min="7178" max="7187" width="3.109375" style="36" customWidth="1"/>
    <col min="7188" max="7191" width="3.44140625" style="36" customWidth="1"/>
    <col min="7192" max="7422" width="9" style="36"/>
    <col min="7423" max="7423" width="4.44140625" style="36" bestFit="1" customWidth="1"/>
    <col min="7424" max="7428" width="5.6640625" style="36" customWidth="1"/>
    <col min="7429" max="7429" width="6.33203125" style="36" customWidth="1"/>
    <col min="7430" max="7431" width="3.21875" style="36" customWidth="1"/>
    <col min="7432" max="7433" width="3.77734375" style="36" customWidth="1"/>
    <col min="7434" max="7443" width="3.109375" style="36" customWidth="1"/>
    <col min="7444" max="7447" width="3.44140625" style="36" customWidth="1"/>
    <col min="7448" max="7678" width="9" style="36"/>
    <col min="7679" max="7679" width="4.44140625" style="36" bestFit="1" customWidth="1"/>
    <col min="7680" max="7684" width="5.6640625" style="36" customWidth="1"/>
    <col min="7685" max="7685" width="6.33203125" style="36" customWidth="1"/>
    <col min="7686" max="7687" width="3.21875" style="36" customWidth="1"/>
    <col min="7688" max="7689" width="3.77734375" style="36" customWidth="1"/>
    <col min="7690" max="7699" width="3.109375" style="36" customWidth="1"/>
    <col min="7700" max="7703" width="3.44140625" style="36" customWidth="1"/>
    <col min="7704" max="7934" width="9" style="36"/>
    <col min="7935" max="7935" width="4.44140625" style="36" bestFit="1" customWidth="1"/>
    <col min="7936" max="7940" width="5.6640625" style="36" customWidth="1"/>
    <col min="7941" max="7941" width="6.33203125" style="36" customWidth="1"/>
    <col min="7942" max="7943" width="3.21875" style="36" customWidth="1"/>
    <col min="7944" max="7945" width="3.77734375" style="36" customWidth="1"/>
    <col min="7946" max="7955" width="3.109375" style="36" customWidth="1"/>
    <col min="7956" max="7959" width="3.44140625" style="36" customWidth="1"/>
    <col min="7960" max="8190" width="9" style="36"/>
    <col min="8191" max="8191" width="4.44140625" style="36" bestFit="1" customWidth="1"/>
    <col min="8192" max="8196" width="5.6640625" style="36" customWidth="1"/>
    <col min="8197" max="8197" width="6.33203125" style="36" customWidth="1"/>
    <col min="8198" max="8199" width="3.21875" style="36" customWidth="1"/>
    <col min="8200" max="8201" width="3.77734375" style="36" customWidth="1"/>
    <col min="8202" max="8211" width="3.109375" style="36" customWidth="1"/>
    <col min="8212" max="8215" width="3.44140625" style="36" customWidth="1"/>
    <col min="8216" max="8446" width="9" style="36"/>
    <col min="8447" max="8447" width="4.44140625" style="36" bestFit="1" customWidth="1"/>
    <col min="8448" max="8452" width="5.6640625" style="36" customWidth="1"/>
    <col min="8453" max="8453" width="6.33203125" style="36" customWidth="1"/>
    <col min="8454" max="8455" width="3.21875" style="36" customWidth="1"/>
    <col min="8456" max="8457" width="3.77734375" style="36" customWidth="1"/>
    <col min="8458" max="8467" width="3.109375" style="36" customWidth="1"/>
    <col min="8468" max="8471" width="3.44140625" style="36" customWidth="1"/>
    <col min="8472" max="8702" width="9" style="36"/>
    <col min="8703" max="8703" width="4.44140625" style="36" bestFit="1" customWidth="1"/>
    <col min="8704" max="8708" width="5.6640625" style="36" customWidth="1"/>
    <col min="8709" max="8709" width="6.33203125" style="36" customWidth="1"/>
    <col min="8710" max="8711" width="3.21875" style="36" customWidth="1"/>
    <col min="8712" max="8713" width="3.77734375" style="36" customWidth="1"/>
    <col min="8714" max="8723" width="3.109375" style="36" customWidth="1"/>
    <col min="8724" max="8727" width="3.44140625" style="36" customWidth="1"/>
    <col min="8728" max="8958" width="9" style="36"/>
    <col min="8959" max="8959" width="4.44140625" style="36" bestFit="1" customWidth="1"/>
    <col min="8960" max="8964" width="5.6640625" style="36" customWidth="1"/>
    <col min="8965" max="8965" width="6.33203125" style="36" customWidth="1"/>
    <col min="8966" max="8967" width="3.21875" style="36" customWidth="1"/>
    <col min="8968" max="8969" width="3.77734375" style="36" customWidth="1"/>
    <col min="8970" max="8979" width="3.109375" style="36" customWidth="1"/>
    <col min="8980" max="8983" width="3.44140625" style="36" customWidth="1"/>
    <col min="8984" max="9214" width="9" style="36"/>
    <col min="9215" max="9215" width="4.44140625" style="36" bestFit="1" customWidth="1"/>
    <col min="9216" max="9220" width="5.6640625" style="36" customWidth="1"/>
    <col min="9221" max="9221" width="6.33203125" style="36" customWidth="1"/>
    <col min="9222" max="9223" width="3.21875" style="36" customWidth="1"/>
    <col min="9224" max="9225" width="3.77734375" style="36" customWidth="1"/>
    <col min="9226" max="9235" width="3.109375" style="36" customWidth="1"/>
    <col min="9236" max="9239" width="3.44140625" style="36" customWidth="1"/>
    <col min="9240" max="9470" width="9" style="36"/>
    <col min="9471" max="9471" width="4.44140625" style="36" bestFit="1" customWidth="1"/>
    <col min="9472" max="9476" width="5.6640625" style="36" customWidth="1"/>
    <col min="9477" max="9477" width="6.33203125" style="36" customWidth="1"/>
    <col min="9478" max="9479" width="3.21875" style="36" customWidth="1"/>
    <col min="9480" max="9481" width="3.77734375" style="36" customWidth="1"/>
    <col min="9482" max="9491" width="3.109375" style="36" customWidth="1"/>
    <col min="9492" max="9495" width="3.44140625" style="36" customWidth="1"/>
    <col min="9496" max="9726" width="9" style="36"/>
    <col min="9727" max="9727" width="4.44140625" style="36" bestFit="1" customWidth="1"/>
    <col min="9728" max="9732" width="5.6640625" style="36" customWidth="1"/>
    <col min="9733" max="9733" width="6.33203125" style="36" customWidth="1"/>
    <col min="9734" max="9735" width="3.21875" style="36" customWidth="1"/>
    <col min="9736" max="9737" width="3.77734375" style="36" customWidth="1"/>
    <col min="9738" max="9747" width="3.109375" style="36" customWidth="1"/>
    <col min="9748" max="9751" width="3.44140625" style="36" customWidth="1"/>
    <col min="9752" max="9982" width="9" style="36"/>
    <col min="9983" max="9983" width="4.44140625" style="36" bestFit="1" customWidth="1"/>
    <col min="9984" max="9988" width="5.6640625" style="36" customWidth="1"/>
    <col min="9989" max="9989" width="6.33203125" style="36" customWidth="1"/>
    <col min="9990" max="9991" width="3.21875" style="36" customWidth="1"/>
    <col min="9992" max="9993" width="3.77734375" style="36" customWidth="1"/>
    <col min="9994" max="10003" width="3.109375" style="36" customWidth="1"/>
    <col min="10004" max="10007" width="3.44140625" style="36" customWidth="1"/>
    <col min="10008" max="10238" width="9" style="36"/>
    <col min="10239" max="10239" width="4.44140625" style="36" bestFit="1" customWidth="1"/>
    <col min="10240" max="10244" width="5.6640625" style="36" customWidth="1"/>
    <col min="10245" max="10245" width="6.33203125" style="36" customWidth="1"/>
    <col min="10246" max="10247" width="3.21875" style="36" customWidth="1"/>
    <col min="10248" max="10249" width="3.77734375" style="36" customWidth="1"/>
    <col min="10250" max="10259" width="3.109375" style="36" customWidth="1"/>
    <col min="10260" max="10263" width="3.44140625" style="36" customWidth="1"/>
    <col min="10264" max="10494" width="9" style="36"/>
    <col min="10495" max="10495" width="4.44140625" style="36" bestFit="1" customWidth="1"/>
    <col min="10496" max="10500" width="5.6640625" style="36" customWidth="1"/>
    <col min="10501" max="10501" width="6.33203125" style="36" customWidth="1"/>
    <col min="10502" max="10503" width="3.21875" style="36" customWidth="1"/>
    <col min="10504" max="10505" width="3.77734375" style="36" customWidth="1"/>
    <col min="10506" max="10515" width="3.109375" style="36" customWidth="1"/>
    <col min="10516" max="10519" width="3.44140625" style="36" customWidth="1"/>
    <col min="10520" max="10750" width="9" style="36"/>
    <col min="10751" max="10751" width="4.44140625" style="36" bestFit="1" customWidth="1"/>
    <col min="10752" max="10756" width="5.6640625" style="36" customWidth="1"/>
    <col min="10757" max="10757" width="6.33203125" style="36" customWidth="1"/>
    <col min="10758" max="10759" width="3.21875" style="36" customWidth="1"/>
    <col min="10760" max="10761" width="3.77734375" style="36" customWidth="1"/>
    <col min="10762" max="10771" width="3.109375" style="36" customWidth="1"/>
    <col min="10772" max="10775" width="3.44140625" style="36" customWidth="1"/>
    <col min="10776" max="11006" width="9" style="36"/>
    <col min="11007" max="11007" width="4.44140625" style="36" bestFit="1" customWidth="1"/>
    <col min="11008" max="11012" width="5.6640625" style="36" customWidth="1"/>
    <col min="11013" max="11013" width="6.33203125" style="36" customWidth="1"/>
    <col min="11014" max="11015" width="3.21875" style="36" customWidth="1"/>
    <col min="11016" max="11017" width="3.77734375" style="36" customWidth="1"/>
    <col min="11018" max="11027" width="3.109375" style="36" customWidth="1"/>
    <col min="11028" max="11031" width="3.44140625" style="36" customWidth="1"/>
    <col min="11032" max="11262" width="9" style="36"/>
    <col min="11263" max="11263" width="4.44140625" style="36" bestFit="1" customWidth="1"/>
    <col min="11264" max="11268" width="5.6640625" style="36" customWidth="1"/>
    <col min="11269" max="11269" width="6.33203125" style="36" customWidth="1"/>
    <col min="11270" max="11271" width="3.21875" style="36" customWidth="1"/>
    <col min="11272" max="11273" width="3.77734375" style="36" customWidth="1"/>
    <col min="11274" max="11283" width="3.109375" style="36" customWidth="1"/>
    <col min="11284" max="11287" width="3.44140625" style="36" customWidth="1"/>
    <col min="11288" max="11518" width="9" style="36"/>
    <col min="11519" max="11519" width="4.44140625" style="36" bestFit="1" customWidth="1"/>
    <col min="11520" max="11524" width="5.6640625" style="36" customWidth="1"/>
    <col min="11525" max="11525" width="6.33203125" style="36" customWidth="1"/>
    <col min="11526" max="11527" width="3.21875" style="36" customWidth="1"/>
    <col min="11528" max="11529" width="3.77734375" style="36" customWidth="1"/>
    <col min="11530" max="11539" width="3.109375" style="36" customWidth="1"/>
    <col min="11540" max="11543" width="3.44140625" style="36" customWidth="1"/>
    <col min="11544" max="11774" width="9" style="36"/>
    <col min="11775" max="11775" width="4.44140625" style="36" bestFit="1" customWidth="1"/>
    <col min="11776" max="11780" width="5.6640625" style="36" customWidth="1"/>
    <col min="11781" max="11781" width="6.33203125" style="36" customWidth="1"/>
    <col min="11782" max="11783" width="3.21875" style="36" customWidth="1"/>
    <col min="11784" max="11785" width="3.77734375" style="36" customWidth="1"/>
    <col min="11786" max="11795" width="3.109375" style="36" customWidth="1"/>
    <col min="11796" max="11799" width="3.44140625" style="36" customWidth="1"/>
    <col min="11800" max="12030" width="9" style="36"/>
    <col min="12031" max="12031" width="4.44140625" style="36" bestFit="1" customWidth="1"/>
    <col min="12032" max="12036" width="5.6640625" style="36" customWidth="1"/>
    <col min="12037" max="12037" width="6.33203125" style="36" customWidth="1"/>
    <col min="12038" max="12039" width="3.21875" style="36" customWidth="1"/>
    <col min="12040" max="12041" width="3.77734375" style="36" customWidth="1"/>
    <col min="12042" max="12051" width="3.109375" style="36" customWidth="1"/>
    <col min="12052" max="12055" width="3.44140625" style="36" customWidth="1"/>
    <col min="12056" max="12286" width="9" style="36"/>
    <col min="12287" max="12287" width="4.44140625" style="36" bestFit="1" customWidth="1"/>
    <col min="12288" max="12292" width="5.6640625" style="36" customWidth="1"/>
    <col min="12293" max="12293" width="6.33203125" style="36" customWidth="1"/>
    <col min="12294" max="12295" width="3.21875" style="36" customWidth="1"/>
    <col min="12296" max="12297" width="3.77734375" style="36" customWidth="1"/>
    <col min="12298" max="12307" width="3.109375" style="36" customWidth="1"/>
    <col min="12308" max="12311" width="3.44140625" style="36" customWidth="1"/>
    <col min="12312" max="12542" width="9" style="36"/>
    <col min="12543" max="12543" width="4.44140625" style="36" bestFit="1" customWidth="1"/>
    <col min="12544" max="12548" width="5.6640625" style="36" customWidth="1"/>
    <col min="12549" max="12549" width="6.33203125" style="36" customWidth="1"/>
    <col min="12550" max="12551" width="3.21875" style="36" customWidth="1"/>
    <col min="12552" max="12553" width="3.77734375" style="36" customWidth="1"/>
    <col min="12554" max="12563" width="3.109375" style="36" customWidth="1"/>
    <col min="12564" max="12567" width="3.44140625" style="36" customWidth="1"/>
    <col min="12568" max="12798" width="9" style="36"/>
    <col min="12799" max="12799" width="4.44140625" style="36" bestFit="1" customWidth="1"/>
    <col min="12800" max="12804" width="5.6640625" style="36" customWidth="1"/>
    <col min="12805" max="12805" width="6.33203125" style="36" customWidth="1"/>
    <col min="12806" max="12807" width="3.21875" style="36" customWidth="1"/>
    <col min="12808" max="12809" width="3.77734375" style="36" customWidth="1"/>
    <col min="12810" max="12819" width="3.109375" style="36" customWidth="1"/>
    <col min="12820" max="12823" width="3.44140625" style="36" customWidth="1"/>
    <col min="12824" max="13054" width="9" style="36"/>
    <col min="13055" max="13055" width="4.44140625" style="36" bestFit="1" customWidth="1"/>
    <col min="13056" max="13060" width="5.6640625" style="36" customWidth="1"/>
    <col min="13061" max="13061" width="6.33203125" style="36" customWidth="1"/>
    <col min="13062" max="13063" width="3.21875" style="36" customWidth="1"/>
    <col min="13064" max="13065" width="3.77734375" style="36" customWidth="1"/>
    <col min="13066" max="13075" width="3.109375" style="36" customWidth="1"/>
    <col min="13076" max="13079" width="3.44140625" style="36" customWidth="1"/>
    <col min="13080" max="13310" width="9" style="36"/>
    <col min="13311" max="13311" width="4.44140625" style="36" bestFit="1" customWidth="1"/>
    <col min="13312" max="13316" width="5.6640625" style="36" customWidth="1"/>
    <col min="13317" max="13317" width="6.33203125" style="36" customWidth="1"/>
    <col min="13318" max="13319" width="3.21875" style="36" customWidth="1"/>
    <col min="13320" max="13321" width="3.77734375" style="36" customWidth="1"/>
    <col min="13322" max="13331" width="3.109375" style="36" customWidth="1"/>
    <col min="13332" max="13335" width="3.44140625" style="36" customWidth="1"/>
    <col min="13336" max="13566" width="9" style="36"/>
    <col min="13567" max="13567" width="4.44140625" style="36" bestFit="1" customWidth="1"/>
    <col min="13568" max="13572" width="5.6640625" style="36" customWidth="1"/>
    <col min="13573" max="13573" width="6.33203125" style="36" customWidth="1"/>
    <col min="13574" max="13575" width="3.21875" style="36" customWidth="1"/>
    <col min="13576" max="13577" width="3.77734375" style="36" customWidth="1"/>
    <col min="13578" max="13587" width="3.109375" style="36" customWidth="1"/>
    <col min="13588" max="13591" width="3.44140625" style="36" customWidth="1"/>
    <col min="13592" max="13822" width="9" style="36"/>
    <col min="13823" max="13823" width="4.44140625" style="36" bestFit="1" customWidth="1"/>
    <col min="13824" max="13828" width="5.6640625" style="36" customWidth="1"/>
    <col min="13829" max="13829" width="6.33203125" style="36" customWidth="1"/>
    <col min="13830" max="13831" width="3.21875" style="36" customWidth="1"/>
    <col min="13832" max="13833" width="3.77734375" style="36" customWidth="1"/>
    <col min="13834" max="13843" width="3.109375" style="36" customWidth="1"/>
    <col min="13844" max="13847" width="3.44140625" style="36" customWidth="1"/>
    <col min="13848" max="14078" width="9" style="36"/>
    <col min="14079" max="14079" width="4.44140625" style="36" bestFit="1" customWidth="1"/>
    <col min="14080" max="14084" width="5.6640625" style="36" customWidth="1"/>
    <col min="14085" max="14085" width="6.33203125" style="36" customWidth="1"/>
    <col min="14086" max="14087" width="3.21875" style="36" customWidth="1"/>
    <col min="14088" max="14089" width="3.77734375" style="36" customWidth="1"/>
    <col min="14090" max="14099" width="3.109375" style="36" customWidth="1"/>
    <col min="14100" max="14103" width="3.44140625" style="36" customWidth="1"/>
    <col min="14104" max="14334" width="9" style="36"/>
    <col min="14335" max="14335" width="4.44140625" style="36" bestFit="1" customWidth="1"/>
    <col min="14336" max="14340" width="5.6640625" style="36" customWidth="1"/>
    <col min="14341" max="14341" width="6.33203125" style="36" customWidth="1"/>
    <col min="14342" max="14343" width="3.21875" style="36" customWidth="1"/>
    <col min="14344" max="14345" width="3.77734375" style="36" customWidth="1"/>
    <col min="14346" max="14355" width="3.109375" style="36" customWidth="1"/>
    <col min="14356" max="14359" width="3.44140625" style="36" customWidth="1"/>
    <col min="14360" max="14590" width="9" style="36"/>
    <col min="14591" max="14591" width="4.44140625" style="36" bestFit="1" customWidth="1"/>
    <col min="14592" max="14596" width="5.6640625" style="36" customWidth="1"/>
    <col min="14597" max="14597" width="6.33203125" style="36" customWidth="1"/>
    <col min="14598" max="14599" width="3.21875" style="36" customWidth="1"/>
    <col min="14600" max="14601" width="3.77734375" style="36" customWidth="1"/>
    <col min="14602" max="14611" width="3.109375" style="36" customWidth="1"/>
    <col min="14612" max="14615" width="3.44140625" style="36" customWidth="1"/>
    <col min="14616" max="14846" width="9" style="36"/>
    <col min="14847" max="14847" width="4.44140625" style="36" bestFit="1" customWidth="1"/>
    <col min="14848" max="14852" width="5.6640625" style="36" customWidth="1"/>
    <col min="14853" max="14853" width="6.33203125" style="36" customWidth="1"/>
    <col min="14854" max="14855" width="3.21875" style="36" customWidth="1"/>
    <col min="14856" max="14857" width="3.77734375" style="36" customWidth="1"/>
    <col min="14858" max="14867" width="3.109375" style="36" customWidth="1"/>
    <col min="14868" max="14871" width="3.44140625" style="36" customWidth="1"/>
    <col min="14872" max="15102" width="9" style="36"/>
    <col min="15103" max="15103" width="4.44140625" style="36" bestFit="1" customWidth="1"/>
    <col min="15104" max="15108" width="5.6640625" style="36" customWidth="1"/>
    <col min="15109" max="15109" width="6.33203125" style="36" customWidth="1"/>
    <col min="15110" max="15111" width="3.21875" style="36" customWidth="1"/>
    <col min="15112" max="15113" width="3.77734375" style="36" customWidth="1"/>
    <col min="15114" max="15123" width="3.109375" style="36" customWidth="1"/>
    <col min="15124" max="15127" width="3.44140625" style="36" customWidth="1"/>
    <col min="15128" max="15358" width="9" style="36"/>
    <col min="15359" max="15359" width="4.44140625" style="36" bestFit="1" customWidth="1"/>
    <col min="15360" max="15364" width="5.6640625" style="36" customWidth="1"/>
    <col min="15365" max="15365" width="6.33203125" style="36" customWidth="1"/>
    <col min="15366" max="15367" width="3.21875" style="36" customWidth="1"/>
    <col min="15368" max="15369" width="3.77734375" style="36" customWidth="1"/>
    <col min="15370" max="15379" width="3.109375" style="36" customWidth="1"/>
    <col min="15380" max="15383" width="3.44140625" style="36" customWidth="1"/>
    <col min="15384" max="15614" width="9" style="36"/>
    <col min="15615" max="15615" width="4.44140625" style="36" bestFit="1" customWidth="1"/>
    <col min="15616" max="15620" width="5.6640625" style="36" customWidth="1"/>
    <col min="15621" max="15621" width="6.33203125" style="36" customWidth="1"/>
    <col min="15622" max="15623" width="3.21875" style="36" customWidth="1"/>
    <col min="15624" max="15625" width="3.77734375" style="36" customWidth="1"/>
    <col min="15626" max="15635" width="3.109375" style="36" customWidth="1"/>
    <col min="15636" max="15639" width="3.44140625" style="36" customWidth="1"/>
    <col min="15640" max="15870" width="9" style="36"/>
    <col min="15871" max="15871" width="4.44140625" style="36" bestFit="1" customWidth="1"/>
    <col min="15872" max="15876" width="5.6640625" style="36" customWidth="1"/>
    <col min="15877" max="15877" width="6.33203125" style="36" customWidth="1"/>
    <col min="15878" max="15879" width="3.21875" style="36" customWidth="1"/>
    <col min="15880" max="15881" width="3.77734375" style="36" customWidth="1"/>
    <col min="15882" max="15891" width="3.109375" style="36" customWidth="1"/>
    <col min="15892" max="15895" width="3.44140625" style="36" customWidth="1"/>
    <col min="15896" max="16126" width="9" style="36"/>
    <col min="16127" max="16127" width="4.44140625" style="36" bestFit="1" customWidth="1"/>
    <col min="16128" max="16132" width="5.6640625" style="36" customWidth="1"/>
    <col min="16133" max="16133" width="6.33203125" style="36" customWidth="1"/>
    <col min="16134" max="16135" width="3.21875" style="36" customWidth="1"/>
    <col min="16136" max="16137" width="3.77734375" style="36" customWidth="1"/>
    <col min="16138" max="16147" width="3.109375" style="36" customWidth="1"/>
    <col min="16148" max="16151" width="3.44140625" style="36" customWidth="1"/>
    <col min="16152" max="16384" width="9" style="36"/>
  </cols>
  <sheetData>
    <row r="1" spans="1:23" ht="39" customHeight="1">
      <c r="A1" s="1305" t="s">
        <v>168</v>
      </c>
      <c r="B1" s="574">
        <f>基礎情報入力シート!B3</f>
        <v>0</v>
      </c>
      <c r="C1" s="1489" t="s">
        <v>267</v>
      </c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</row>
    <row r="2" spans="1:23" ht="12" customHeight="1" thickBot="1">
      <c r="A2" s="1306"/>
      <c r="B2" s="575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13.5" customHeight="1">
      <c r="A3" s="1312" t="s">
        <v>315</v>
      </c>
      <c r="B3" s="576">
        <f>基礎情報入力シート!B27</f>
        <v>0</v>
      </c>
      <c r="C3" s="1432" t="s">
        <v>249</v>
      </c>
      <c r="D3" s="1433"/>
      <c r="E3" s="1436">
        <f>基礎情報入力シート!$B$3</f>
        <v>0</v>
      </c>
      <c r="F3" s="1438" t="s">
        <v>250</v>
      </c>
      <c r="G3" s="1439"/>
      <c r="H3" s="1439"/>
      <c r="I3" s="1433"/>
      <c r="J3" s="1506">
        <f>B3</f>
        <v>0</v>
      </c>
      <c r="K3" s="1507"/>
      <c r="L3" s="1507"/>
      <c r="M3" s="1507"/>
      <c r="N3" s="1507"/>
      <c r="O3" s="1507"/>
      <c r="P3" s="1507"/>
      <c r="Q3" s="1446" t="s">
        <v>251</v>
      </c>
      <c r="R3" s="1446"/>
      <c r="S3" s="1442">
        <f>B5</f>
        <v>0</v>
      </c>
      <c r="T3" s="1442"/>
      <c r="U3" s="1442"/>
      <c r="V3" s="1442"/>
      <c r="W3" s="1443"/>
    </row>
    <row r="4" spans="1:23" ht="14.25" customHeight="1" thickBot="1">
      <c r="A4" s="1313"/>
      <c r="B4" s="577"/>
      <c r="C4" s="1434"/>
      <c r="D4" s="1435"/>
      <c r="E4" s="1437"/>
      <c r="F4" s="1440"/>
      <c r="G4" s="1441"/>
      <c r="H4" s="1441"/>
      <c r="I4" s="1435"/>
      <c r="J4" s="1508"/>
      <c r="K4" s="1509"/>
      <c r="L4" s="1509"/>
      <c r="M4" s="1509"/>
      <c r="N4" s="1509"/>
      <c r="O4" s="1509"/>
      <c r="P4" s="1509"/>
      <c r="Q4" s="1447"/>
      <c r="R4" s="1447"/>
      <c r="S4" s="1444"/>
      <c r="T4" s="1444"/>
      <c r="U4" s="1444"/>
      <c r="V4" s="1444"/>
      <c r="W4" s="1445"/>
    </row>
    <row r="5" spans="1:23" ht="7.5" customHeight="1">
      <c r="A5" s="1312" t="s">
        <v>177</v>
      </c>
      <c r="B5" s="289">
        <f>基礎情報入力シート!B29</f>
        <v>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  <c r="T5" s="157"/>
      <c r="U5" s="157"/>
      <c r="V5" s="157"/>
      <c r="W5" s="157"/>
    </row>
    <row r="6" spans="1:23" ht="30.75" customHeight="1" thickBot="1">
      <c r="A6" s="1313"/>
      <c r="B6" s="289"/>
      <c r="C6" s="1448" t="s">
        <v>252</v>
      </c>
      <c r="D6" s="1448"/>
      <c r="E6" s="1448"/>
      <c r="F6" s="1448"/>
      <c r="G6" s="1448"/>
      <c r="H6" s="1448"/>
      <c r="I6" s="1448"/>
      <c r="J6" s="1448"/>
      <c r="K6" s="1448"/>
      <c r="L6" s="1448"/>
      <c r="M6" s="1449" t="s">
        <v>253</v>
      </c>
      <c r="N6" s="1449"/>
      <c r="O6" s="1449"/>
      <c r="P6" s="1449"/>
      <c r="Q6" s="1449"/>
      <c r="R6" s="1449"/>
      <c r="S6" s="1449"/>
      <c r="T6" s="1449"/>
      <c r="U6" s="1449"/>
      <c r="V6" s="1449"/>
      <c r="W6" s="1449"/>
    </row>
    <row r="7" spans="1:23" ht="18.75" customHeight="1">
      <c r="C7" s="1450" t="s">
        <v>268</v>
      </c>
      <c r="D7" s="1452" t="s">
        <v>254</v>
      </c>
      <c r="E7" s="1454" t="s">
        <v>255</v>
      </c>
      <c r="F7" s="1456" t="s">
        <v>360</v>
      </c>
      <c r="G7" s="1457"/>
      <c r="H7" s="1460" t="s">
        <v>256</v>
      </c>
      <c r="I7" s="1461"/>
      <c r="J7" s="1464" t="s">
        <v>257</v>
      </c>
      <c r="K7" s="1465"/>
      <c r="L7" s="1464" t="s">
        <v>258</v>
      </c>
      <c r="M7" s="1465"/>
      <c r="N7" s="1464" t="s">
        <v>259</v>
      </c>
      <c r="O7" s="1465"/>
      <c r="P7" s="1464" t="s">
        <v>260</v>
      </c>
      <c r="Q7" s="1465"/>
      <c r="R7" s="1474" t="s">
        <v>261</v>
      </c>
      <c r="S7" s="1475"/>
      <c r="T7" s="1438" t="s">
        <v>262</v>
      </c>
      <c r="U7" s="1439"/>
      <c r="V7" s="1439"/>
      <c r="W7" s="1478"/>
    </row>
    <row r="8" spans="1:23" ht="18.75" customHeight="1" thickBot="1">
      <c r="C8" s="1451"/>
      <c r="D8" s="1453"/>
      <c r="E8" s="1455"/>
      <c r="F8" s="1458"/>
      <c r="G8" s="1459"/>
      <c r="H8" s="1462"/>
      <c r="I8" s="1463"/>
      <c r="J8" s="1466"/>
      <c r="K8" s="1467"/>
      <c r="L8" s="1466"/>
      <c r="M8" s="1467"/>
      <c r="N8" s="1466"/>
      <c r="O8" s="1467"/>
      <c r="P8" s="1466"/>
      <c r="Q8" s="1467"/>
      <c r="R8" s="1476"/>
      <c r="S8" s="1477"/>
      <c r="T8" s="1440"/>
      <c r="U8" s="1441"/>
      <c r="V8" s="1441"/>
      <c r="W8" s="1479"/>
    </row>
    <row r="9" spans="1:23" ht="22.5" customHeight="1">
      <c r="C9" s="158">
        <v>1</v>
      </c>
      <c r="D9" s="159"/>
      <c r="E9" s="160"/>
      <c r="F9" s="1480"/>
      <c r="G9" s="1481"/>
      <c r="H9" s="1472" t="s">
        <v>344</v>
      </c>
      <c r="I9" s="1472"/>
      <c r="J9" s="1468"/>
      <c r="K9" s="1468"/>
      <c r="L9" s="1468"/>
      <c r="M9" s="1468"/>
      <c r="N9" s="1468"/>
      <c r="O9" s="1468"/>
      <c r="P9" s="1468"/>
      <c r="Q9" s="1468"/>
      <c r="R9" s="1468"/>
      <c r="S9" s="1468"/>
      <c r="T9" s="1468"/>
      <c r="U9" s="1468"/>
      <c r="V9" s="1468"/>
      <c r="W9" s="1469"/>
    </row>
    <row r="10" spans="1:23" ht="22.5" customHeight="1">
      <c r="C10" s="161">
        <v>2</v>
      </c>
      <c r="D10" s="162"/>
      <c r="E10" s="163"/>
      <c r="F10" s="1470"/>
      <c r="G10" s="1471"/>
      <c r="H10" s="1472" t="s">
        <v>344</v>
      </c>
      <c r="I10" s="1472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3"/>
      <c r="V10" s="1473"/>
      <c r="W10" s="1482"/>
    </row>
    <row r="11" spans="1:23" ht="22.5" customHeight="1">
      <c r="C11" s="161">
        <v>3</v>
      </c>
      <c r="D11" s="162"/>
      <c r="E11" s="163"/>
      <c r="F11" s="1470"/>
      <c r="G11" s="1471"/>
      <c r="H11" s="1472" t="s">
        <v>344</v>
      </c>
      <c r="I11" s="1472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3"/>
      <c r="V11" s="1473"/>
      <c r="W11" s="1482"/>
    </row>
    <row r="12" spans="1:23" ht="22.5" customHeight="1">
      <c r="C12" s="161">
        <v>4</v>
      </c>
      <c r="D12" s="162"/>
      <c r="E12" s="164"/>
      <c r="F12" s="1470"/>
      <c r="G12" s="1471"/>
      <c r="H12" s="1472" t="s">
        <v>344</v>
      </c>
      <c r="I12" s="1472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82"/>
    </row>
    <row r="13" spans="1:23" ht="22.5" customHeight="1">
      <c r="C13" s="161">
        <v>5</v>
      </c>
      <c r="D13" s="162"/>
      <c r="E13" s="163"/>
      <c r="F13" s="1470"/>
      <c r="G13" s="1471"/>
      <c r="H13" s="1472" t="s">
        <v>344</v>
      </c>
      <c r="I13" s="1472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82"/>
    </row>
    <row r="14" spans="1:23" ht="22.5" customHeight="1">
      <c r="C14" s="161">
        <v>6</v>
      </c>
      <c r="D14" s="162"/>
      <c r="E14" s="163"/>
      <c r="F14" s="1470"/>
      <c r="G14" s="1471"/>
      <c r="H14" s="1472" t="s">
        <v>344</v>
      </c>
      <c r="I14" s="1472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3"/>
      <c r="V14" s="1473"/>
      <c r="W14" s="1482"/>
    </row>
    <row r="15" spans="1:23" ht="22.5" customHeight="1">
      <c r="C15" s="161">
        <v>7</v>
      </c>
      <c r="D15" s="162"/>
      <c r="E15" s="163"/>
      <c r="F15" s="1470"/>
      <c r="G15" s="1471"/>
      <c r="H15" s="1472" t="s">
        <v>344</v>
      </c>
      <c r="I15" s="1472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82"/>
    </row>
    <row r="16" spans="1:23" ht="22.5" customHeight="1">
      <c r="C16" s="161">
        <v>8</v>
      </c>
      <c r="D16" s="162"/>
      <c r="E16" s="163"/>
      <c r="F16" s="1470"/>
      <c r="G16" s="1471"/>
      <c r="H16" s="1472" t="s">
        <v>344</v>
      </c>
      <c r="I16" s="1472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82"/>
    </row>
    <row r="17" spans="3:23" ht="22.5" customHeight="1">
      <c r="C17" s="161">
        <v>9</v>
      </c>
      <c r="D17" s="162"/>
      <c r="E17" s="163"/>
      <c r="F17" s="1470"/>
      <c r="G17" s="1471"/>
      <c r="H17" s="1472" t="s">
        <v>344</v>
      </c>
      <c r="I17" s="1472"/>
      <c r="J17" s="1473"/>
      <c r="K17" s="1473"/>
      <c r="L17" s="1473"/>
      <c r="M17" s="1473"/>
      <c r="N17" s="1473"/>
      <c r="O17" s="1473"/>
      <c r="P17" s="1473"/>
      <c r="Q17" s="1473"/>
      <c r="R17" s="1473"/>
      <c r="S17" s="1473"/>
      <c r="T17" s="1473"/>
      <c r="U17" s="1473"/>
      <c r="V17" s="1473"/>
      <c r="W17" s="1482"/>
    </row>
    <row r="18" spans="3:23" ht="22.5" customHeight="1">
      <c r="C18" s="161">
        <v>10</v>
      </c>
      <c r="D18" s="162"/>
      <c r="E18" s="163"/>
      <c r="F18" s="1470"/>
      <c r="G18" s="1471"/>
      <c r="H18" s="1472" t="s">
        <v>344</v>
      </c>
      <c r="I18" s="1472"/>
      <c r="J18" s="1473"/>
      <c r="K18" s="1473"/>
      <c r="L18" s="1473"/>
      <c r="M18" s="1473"/>
      <c r="N18" s="1473"/>
      <c r="O18" s="1473"/>
      <c r="P18" s="1473"/>
      <c r="Q18" s="1473"/>
      <c r="R18" s="1473"/>
      <c r="S18" s="1473"/>
      <c r="T18" s="1473"/>
      <c r="U18" s="1473"/>
      <c r="V18" s="1473"/>
      <c r="W18" s="1482"/>
    </row>
    <row r="19" spans="3:23" ht="22.5" customHeight="1">
      <c r="C19" s="161">
        <v>11</v>
      </c>
      <c r="D19" s="162"/>
      <c r="E19" s="163"/>
      <c r="F19" s="1470"/>
      <c r="G19" s="1471"/>
      <c r="H19" s="1472" t="s">
        <v>344</v>
      </c>
      <c r="I19" s="1472"/>
      <c r="J19" s="1473"/>
      <c r="K19" s="1473"/>
      <c r="L19" s="1473"/>
      <c r="M19" s="1473"/>
      <c r="N19" s="1473"/>
      <c r="O19" s="1473"/>
      <c r="P19" s="1473"/>
      <c r="Q19" s="1473"/>
      <c r="R19" s="1473"/>
      <c r="S19" s="1473"/>
      <c r="T19" s="1473"/>
      <c r="U19" s="1473"/>
      <c r="V19" s="1473"/>
      <c r="W19" s="1482"/>
    </row>
    <row r="20" spans="3:23" ht="22.5" customHeight="1">
      <c r="C20" s="161">
        <v>12</v>
      </c>
      <c r="D20" s="162"/>
      <c r="E20" s="163"/>
      <c r="F20" s="1470"/>
      <c r="G20" s="1471"/>
      <c r="H20" s="1472" t="s">
        <v>344</v>
      </c>
      <c r="I20" s="1472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82"/>
    </row>
    <row r="21" spans="3:23" ht="22.5" customHeight="1">
      <c r="C21" s="161">
        <v>13</v>
      </c>
      <c r="D21" s="162"/>
      <c r="E21" s="163"/>
      <c r="F21" s="1470"/>
      <c r="G21" s="1471"/>
      <c r="H21" s="1472" t="s">
        <v>344</v>
      </c>
      <c r="I21" s="1472"/>
      <c r="J21" s="1473"/>
      <c r="K21" s="1473"/>
      <c r="L21" s="1473"/>
      <c r="M21" s="1473"/>
      <c r="N21" s="1473"/>
      <c r="O21" s="1473"/>
      <c r="P21" s="1473"/>
      <c r="Q21" s="1473"/>
      <c r="R21" s="1473"/>
      <c r="S21" s="1473"/>
      <c r="T21" s="1473"/>
      <c r="U21" s="1473"/>
      <c r="V21" s="1473"/>
      <c r="W21" s="1482"/>
    </row>
    <row r="22" spans="3:23" ht="22.5" customHeight="1">
      <c r="C22" s="161">
        <v>14</v>
      </c>
      <c r="D22" s="162"/>
      <c r="E22" s="163"/>
      <c r="F22" s="1470"/>
      <c r="G22" s="1471"/>
      <c r="H22" s="1472" t="s">
        <v>344</v>
      </c>
      <c r="I22" s="1472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82"/>
    </row>
    <row r="23" spans="3:23" ht="22.5" customHeight="1">
      <c r="C23" s="161">
        <v>15</v>
      </c>
      <c r="D23" s="162"/>
      <c r="E23" s="163"/>
      <c r="F23" s="1470"/>
      <c r="G23" s="1471"/>
      <c r="H23" s="1472" t="s">
        <v>344</v>
      </c>
      <c r="I23" s="1472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82"/>
    </row>
    <row r="24" spans="3:23" ht="22.5" customHeight="1">
      <c r="C24" s="161">
        <v>16</v>
      </c>
      <c r="D24" s="162"/>
      <c r="E24" s="163"/>
      <c r="F24" s="1470"/>
      <c r="G24" s="1471"/>
      <c r="H24" s="1472" t="s">
        <v>344</v>
      </c>
      <c r="I24" s="1472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82"/>
    </row>
    <row r="25" spans="3:23" ht="22.5" customHeight="1">
      <c r="C25" s="161">
        <v>17</v>
      </c>
      <c r="D25" s="162"/>
      <c r="E25" s="163"/>
      <c r="F25" s="1470"/>
      <c r="G25" s="1471"/>
      <c r="H25" s="1472" t="s">
        <v>344</v>
      </c>
      <c r="I25" s="1472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82"/>
    </row>
    <row r="26" spans="3:23" ht="22.5" customHeight="1">
      <c r="C26" s="161">
        <v>18</v>
      </c>
      <c r="D26" s="162"/>
      <c r="E26" s="163"/>
      <c r="F26" s="1470"/>
      <c r="G26" s="1471"/>
      <c r="H26" s="1472" t="s">
        <v>344</v>
      </c>
      <c r="I26" s="1472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82"/>
    </row>
    <row r="27" spans="3:23" ht="22.5" customHeight="1">
      <c r="C27" s="161">
        <v>19</v>
      </c>
      <c r="D27" s="162"/>
      <c r="E27" s="163"/>
      <c r="F27" s="1470"/>
      <c r="G27" s="1471"/>
      <c r="H27" s="1472" t="s">
        <v>344</v>
      </c>
      <c r="I27" s="1472"/>
      <c r="J27" s="1473"/>
      <c r="K27" s="1473"/>
      <c r="L27" s="1473"/>
      <c r="M27" s="1473"/>
      <c r="N27" s="1473"/>
      <c r="O27" s="1473"/>
      <c r="P27" s="1473"/>
      <c r="Q27" s="1473"/>
      <c r="R27" s="1473"/>
      <c r="S27" s="1473"/>
      <c r="T27" s="1473"/>
      <c r="U27" s="1473"/>
      <c r="V27" s="1473"/>
      <c r="W27" s="1482"/>
    </row>
    <row r="28" spans="3:23" ht="22.5" customHeight="1">
      <c r="C28" s="161">
        <v>20</v>
      </c>
      <c r="D28" s="162"/>
      <c r="E28" s="163"/>
      <c r="F28" s="1470"/>
      <c r="G28" s="1471"/>
      <c r="H28" s="1472" t="s">
        <v>344</v>
      </c>
      <c r="I28" s="1472"/>
      <c r="J28" s="1473"/>
      <c r="K28" s="1473"/>
      <c r="L28" s="1473"/>
      <c r="M28" s="1473"/>
      <c r="N28" s="1473"/>
      <c r="O28" s="1473"/>
      <c r="P28" s="1473"/>
      <c r="Q28" s="1473"/>
      <c r="R28" s="1473"/>
      <c r="S28" s="1473"/>
      <c r="T28" s="1473"/>
      <c r="U28" s="1473"/>
      <c r="V28" s="1473"/>
      <c r="W28" s="1482"/>
    </row>
    <row r="29" spans="3:23" ht="22.5" customHeight="1">
      <c r="C29" s="161">
        <v>21</v>
      </c>
      <c r="D29" s="162"/>
      <c r="E29" s="163"/>
      <c r="F29" s="1470"/>
      <c r="G29" s="1471"/>
      <c r="H29" s="1472" t="s">
        <v>344</v>
      </c>
      <c r="I29" s="1472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82"/>
    </row>
    <row r="30" spans="3:23" ht="22.5" customHeight="1">
      <c r="C30" s="161">
        <v>22</v>
      </c>
      <c r="D30" s="162"/>
      <c r="E30" s="163"/>
      <c r="F30" s="1473"/>
      <c r="G30" s="1473"/>
      <c r="H30" s="1472" t="s">
        <v>344</v>
      </c>
      <c r="I30" s="1472"/>
      <c r="J30" s="1473"/>
      <c r="K30" s="1473"/>
      <c r="L30" s="1473"/>
      <c r="M30" s="1473"/>
      <c r="N30" s="1473"/>
      <c r="O30" s="1473"/>
      <c r="P30" s="1473"/>
      <c r="Q30" s="1473"/>
      <c r="R30" s="1473"/>
      <c r="S30" s="1473"/>
      <c r="T30" s="1473"/>
      <c r="U30" s="1473"/>
      <c r="V30" s="1473"/>
      <c r="W30" s="1482"/>
    </row>
    <row r="31" spans="3:23" ht="22.5" customHeight="1">
      <c r="C31" s="161">
        <v>23</v>
      </c>
      <c r="D31" s="162"/>
      <c r="E31" s="163"/>
      <c r="F31" s="1472"/>
      <c r="G31" s="1472"/>
      <c r="H31" s="1472" t="s">
        <v>344</v>
      </c>
      <c r="I31" s="1472"/>
      <c r="J31" s="1473"/>
      <c r="K31" s="1473"/>
      <c r="L31" s="1473"/>
      <c r="M31" s="1473"/>
      <c r="N31" s="1473"/>
      <c r="O31" s="1473"/>
      <c r="P31" s="1473"/>
      <c r="Q31" s="1473"/>
      <c r="R31" s="1473"/>
      <c r="S31" s="1473"/>
      <c r="T31" s="1473"/>
      <c r="U31" s="1473"/>
      <c r="V31" s="1473"/>
      <c r="W31" s="1482"/>
    </row>
    <row r="32" spans="3:23" ht="22.5" customHeight="1">
      <c r="C32" s="161">
        <v>24</v>
      </c>
      <c r="D32" s="162"/>
      <c r="E32" s="163"/>
      <c r="F32" s="1472"/>
      <c r="G32" s="1472"/>
      <c r="H32" s="1472" t="s">
        <v>344</v>
      </c>
      <c r="I32" s="1472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73"/>
      <c r="V32" s="1473"/>
      <c r="W32" s="1482"/>
    </row>
    <row r="33" spans="3:23" ht="22.5" customHeight="1">
      <c r="C33" s="161">
        <v>25</v>
      </c>
      <c r="D33" s="162"/>
      <c r="E33" s="163"/>
      <c r="F33" s="1472"/>
      <c r="G33" s="1472"/>
      <c r="H33" s="1472" t="s">
        <v>344</v>
      </c>
      <c r="I33" s="1472"/>
      <c r="J33" s="1473"/>
      <c r="K33" s="1473"/>
      <c r="L33" s="1473"/>
      <c r="M33" s="1473"/>
      <c r="N33" s="1473"/>
      <c r="O33" s="1473"/>
      <c r="P33" s="1473"/>
      <c r="Q33" s="1473"/>
      <c r="R33" s="1473"/>
      <c r="S33" s="1473"/>
      <c r="T33" s="1473"/>
      <c r="U33" s="1473"/>
      <c r="V33" s="1473"/>
      <c r="W33" s="1482"/>
    </row>
    <row r="34" spans="3:23" ht="22.5" customHeight="1">
      <c r="C34" s="161">
        <v>26</v>
      </c>
      <c r="D34" s="162"/>
      <c r="E34" s="163"/>
      <c r="F34" s="1472"/>
      <c r="G34" s="1472"/>
      <c r="H34" s="1472" t="s">
        <v>344</v>
      </c>
      <c r="I34" s="1472"/>
      <c r="J34" s="1473"/>
      <c r="K34" s="1473"/>
      <c r="L34" s="1473"/>
      <c r="M34" s="1473"/>
      <c r="N34" s="1473"/>
      <c r="O34" s="1473"/>
      <c r="P34" s="1473"/>
      <c r="Q34" s="1473"/>
      <c r="R34" s="1473"/>
      <c r="S34" s="1473"/>
      <c r="T34" s="1473"/>
      <c r="U34" s="1473"/>
      <c r="V34" s="1473"/>
      <c r="W34" s="1482"/>
    </row>
    <row r="35" spans="3:23" ht="22.5" customHeight="1">
      <c r="C35" s="161">
        <v>27</v>
      </c>
      <c r="D35" s="162"/>
      <c r="E35" s="163"/>
      <c r="F35" s="1472"/>
      <c r="G35" s="1472"/>
      <c r="H35" s="1472" t="s">
        <v>344</v>
      </c>
      <c r="I35" s="1472"/>
      <c r="J35" s="1473"/>
      <c r="K35" s="1473"/>
      <c r="L35" s="1473"/>
      <c r="M35" s="1473"/>
      <c r="N35" s="1473"/>
      <c r="O35" s="1473"/>
      <c r="P35" s="1473"/>
      <c r="Q35" s="1473"/>
      <c r="R35" s="1473"/>
      <c r="S35" s="1473"/>
      <c r="T35" s="1473"/>
      <c r="U35" s="1473"/>
      <c r="V35" s="1473"/>
      <c r="W35" s="1482"/>
    </row>
    <row r="36" spans="3:23" ht="22.5" customHeight="1">
      <c r="C36" s="161">
        <v>28</v>
      </c>
      <c r="D36" s="162"/>
      <c r="E36" s="163"/>
      <c r="F36" s="1472"/>
      <c r="G36" s="1472"/>
      <c r="H36" s="1472" t="s">
        <v>344</v>
      </c>
      <c r="I36" s="1472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73"/>
      <c r="V36" s="1473"/>
      <c r="W36" s="1482"/>
    </row>
    <row r="37" spans="3:23" ht="22.5" customHeight="1">
      <c r="C37" s="161">
        <v>29</v>
      </c>
      <c r="D37" s="162"/>
      <c r="E37" s="163"/>
      <c r="F37" s="1472"/>
      <c r="G37" s="1472"/>
      <c r="H37" s="1472" t="s">
        <v>344</v>
      </c>
      <c r="I37" s="1472"/>
      <c r="J37" s="1473"/>
      <c r="K37" s="1473"/>
      <c r="L37" s="1473"/>
      <c r="M37" s="1473"/>
      <c r="N37" s="1473"/>
      <c r="O37" s="1473"/>
      <c r="P37" s="1473"/>
      <c r="Q37" s="1473"/>
      <c r="R37" s="1473"/>
      <c r="S37" s="1473"/>
      <c r="T37" s="1473"/>
      <c r="U37" s="1473"/>
      <c r="V37" s="1473"/>
      <c r="W37" s="1482"/>
    </row>
    <row r="38" spans="3:23" ht="22.5" customHeight="1" thickBot="1">
      <c r="C38" s="161">
        <v>30</v>
      </c>
      <c r="D38" s="165"/>
      <c r="E38" s="166"/>
      <c r="F38" s="1472"/>
      <c r="G38" s="1472"/>
      <c r="H38" s="1472" t="s">
        <v>344</v>
      </c>
      <c r="I38" s="1472"/>
      <c r="J38" s="1483"/>
      <c r="K38" s="1483"/>
      <c r="L38" s="1483"/>
      <c r="M38" s="1483"/>
      <c r="N38" s="1483"/>
      <c r="O38" s="1483"/>
      <c r="P38" s="1483"/>
      <c r="Q38" s="1483"/>
      <c r="R38" s="1483"/>
      <c r="S38" s="1483"/>
      <c r="T38" s="1483"/>
      <c r="U38" s="1483"/>
      <c r="V38" s="1483"/>
      <c r="W38" s="1484"/>
    </row>
    <row r="39" spans="3:23" ht="22.5" hidden="1" customHeight="1">
      <c r="C39" s="161">
        <v>31</v>
      </c>
      <c r="D39" s="167"/>
      <c r="E39" s="168"/>
      <c r="F39" s="1472"/>
      <c r="G39" s="1472"/>
      <c r="H39" s="1472" t="s">
        <v>263</v>
      </c>
      <c r="I39" s="1472"/>
      <c r="J39" s="1473"/>
      <c r="K39" s="1473"/>
      <c r="L39" s="1473"/>
      <c r="M39" s="1473"/>
      <c r="N39" s="1473"/>
      <c r="O39" s="1473"/>
      <c r="P39" s="1473"/>
      <c r="Q39" s="1473"/>
      <c r="R39" s="1473"/>
      <c r="S39" s="1473"/>
      <c r="T39" s="1473"/>
      <c r="U39" s="1473"/>
      <c r="V39" s="1473"/>
      <c r="W39" s="1482"/>
    </row>
    <row r="40" spans="3:23" ht="22.5" hidden="1" customHeight="1">
      <c r="C40" s="161">
        <v>32</v>
      </c>
      <c r="D40" s="167"/>
      <c r="E40" s="168"/>
      <c r="F40" s="1472"/>
      <c r="G40" s="1472"/>
      <c r="H40" s="1472" t="s">
        <v>263</v>
      </c>
      <c r="I40" s="1472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82"/>
    </row>
    <row r="41" spans="3:23" ht="22.5" hidden="1" customHeight="1">
      <c r="C41" s="161">
        <v>33</v>
      </c>
      <c r="D41" s="167"/>
      <c r="E41" s="168"/>
      <c r="F41" s="1472"/>
      <c r="G41" s="1472"/>
      <c r="H41" s="1472" t="s">
        <v>263</v>
      </c>
      <c r="I41" s="1472"/>
      <c r="J41" s="1473"/>
      <c r="K41" s="1473"/>
      <c r="L41" s="1473"/>
      <c r="M41" s="1473"/>
      <c r="N41" s="1473"/>
      <c r="O41" s="1473"/>
      <c r="P41" s="1473"/>
      <c r="Q41" s="1473"/>
      <c r="R41" s="1473"/>
      <c r="S41" s="1473"/>
      <c r="T41" s="1473"/>
      <c r="U41" s="1473"/>
      <c r="V41" s="1473"/>
      <c r="W41" s="1482"/>
    </row>
    <row r="42" spans="3:23" ht="22.5" hidden="1" customHeight="1">
      <c r="C42" s="161">
        <v>34</v>
      </c>
      <c r="D42" s="167"/>
      <c r="E42" s="168"/>
      <c r="F42" s="1472"/>
      <c r="G42" s="1472"/>
      <c r="H42" s="1472" t="s">
        <v>263</v>
      </c>
      <c r="I42" s="1472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82"/>
    </row>
    <row r="43" spans="3:23" ht="22.5" hidden="1" customHeight="1">
      <c r="C43" s="161">
        <v>35</v>
      </c>
      <c r="D43" s="167"/>
      <c r="E43" s="168"/>
      <c r="F43" s="1472"/>
      <c r="G43" s="1472"/>
      <c r="H43" s="1472" t="s">
        <v>263</v>
      </c>
      <c r="I43" s="1472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82"/>
    </row>
    <row r="44" spans="3:23" ht="22.5" hidden="1" customHeight="1">
      <c r="C44" s="161">
        <v>36</v>
      </c>
      <c r="D44" s="167"/>
      <c r="E44" s="168"/>
      <c r="F44" s="1472"/>
      <c r="G44" s="1472"/>
      <c r="H44" s="1472" t="s">
        <v>263</v>
      </c>
      <c r="I44" s="1472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82"/>
    </row>
    <row r="45" spans="3:23" ht="22.5" hidden="1" customHeight="1">
      <c r="C45" s="161">
        <v>37</v>
      </c>
      <c r="D45" s="167"/>
      <c r="E45" s="168"/>
      <c r="F45" s="1472"/>
      <c r="G45" s="1472"/>
      <c r="H45" s="1472" t="s">
        <v>263</v>
      </c>
      <c r="I45" s="1472"/>
      <c r="J45" s="1473"/>
      <c r="K45" s="1473"/>
      <c r="L45" s="1473"/>
      <c r="M45" s="1473"/>
      <c r="N45" s="1473"/>
      <c r="O45" s="1473"/>
      <c r="P45" s="1473"/>
      <c r="Q45" s="1473"/>
      <c r="R45" s="1473"/>
      <c r="S45" s="1473"/>
      <c r="T45" s="1473"/>
      <c r="U45" s="1473"/>
      <c r="V45" s="1473"/>
      <c r="W45" s="1482"/>
    </row>
    <row r="46" spans="3:23" ht="22.5" hidden="1" customHeight="1">
      <c r="C46" s="161">
        <v>38</v>
      </c>
      <c r="D46" s="167"/>
      <c r="E46" s="168"/>
      <c r="F46" s="1472"/>
      <c r="G46" s="1472"/>
      <c r="H46" s="1472" t="s">
        <v>263</v>
      </c>
      <c r="I46" s="1472"/>
      <c r="J46" s="1473"/>
      <c r="K46" s="1473"/>
      <c r="L46" s="1473"/>
      <c r="M46" s="1473"/>
      <c r="N46" s="1473"/>
      <c r="O46" s="1473"/>
      <c r="P46" s="1473"/>
      <c r="Q46" s="1473"/>
      <c r="R46" s="1473"/>
      <c r="S46" s="1473"/>
      <c r="T46" s="1473"/>
      <c r="U46" s="1473"/>
      <c r="V46" s="1473"/>
      <c r="W46" s="1482"/>
    </row>
    <row r="47" spans="3:23" ht="22.5" hidden="1" customHeight="1">
      <c r="C47" s="161">
        <v>39</v>
      </c>
      <c r="D47" s="167"/>
      <c r="E47" s="168"/>
      <c r="F47" s="1472"/>
      <c r="G47" s="1472"/>
      <c r="H47" s="1472" t="s">
        <v>263</v>
      </c>
      <c r="I47" s="1472"/>
      <c r="J47" s="1473"/>
      <c r="K47" s="1473"/>
      <c r="L47" s="1473"/>
      <c r="M47" s="1473"/>
      <c r="N47" s="1473"/>
      <c r="O47" s="1473"/>
      <c r="P47" s="1473"/>
      <c r="Q47" s="1473"/>
      <c r="R47" s="1473"/>
      <c r="S47" s="1473"/>
      <c r="T47" s="1473"/>
      <c r="U47" s="1473"/>
      <c r="V47" s="1473"/>
      <c r="W47" s="1482"/>
    </row>
    <row r="48" spans="3:23" ht="22.5" hidden="1" customHeight="1">
      <c r="C48" s="161">
        <v>40</v>
      </c>
      <c r="D48" s="167"/>
      <c r="E48" s="168"/>
      <c r="F48" s="1472"/>
      <c r="G48" s="1472"/>
      <c r="H48" s="1472" t="s">
        <v>263</v>
      </c>
      <c r="I48" s="1472"/>
      <c r="J48" s="1473"/>
      <c r="K48" s="1473"/>
      <c r="L48" s="1473"/>
      <c r="M48" s="1473"/>
      <c r="N48" s="1473"/>
      <c r="O48" s="1473"/>
      <c r="P48" s="1473"/>
      <c r="Q48" s="1473"/>
      <c r="R48" s="1473"/>
      <c r="S48" s="1473"/>
      <c r="T48" s="1473"/>
      <c r="U48" s="1473"/>
      <c r="V48" s="1473"/>
      <c r="W48" s="1482"/>
    </row>
    <row r="49" spans="3:23" ht="22.5" hidden="1" customHeight="1">
      <c r="C49" s="161">
        <v>41</v>
      </c>
      <c r="D49" s="167"/>
      <c r="E49" s="168"/>
      <c r="F49" s="1472"/>
      <c r="G49" s="1472"/>
      <c r="H49" s="1472" t="s">
        <v>263</v>
      </c>
      <c r="I49" s="1472"/>
      <c r="J49" s="1473"/>
      <c r="K49" s="1473"/>
      <c r="L49" s="1473"/>
      <c r="M49" s="1473"/>
      <c r="N49" s="1473"/>
      <c r="O49" s="1473"/>
      <c r="P49" s="1473"/>
      <c r="Q49" s="1473"/>
      <c r="R49" s="1473"/>
      <c r="S49" s="1473"/>
      <c r="T49" s="1473"/>
      <c r="U49" s="1473"/>
      <c r="V49" s="1473"/>
      <c r="W49" s="1482"/>
    </row>
    <row r="50" spans="3:23" ht="22.5" hidden="1" customHeight="1">
      <c r="C50" s="161">
        <v>42</v>
      </c>
      <c r="D50" s="167"/>
      <c r="E50" s="168"/>
      <c r="F50" s="1472"/>
      <c r="G50" s="1472"/>
      <c r="H50" s="1472" t="s">
        <v>263</v>
      </c>
      <c r="I50" s="1472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82"/>
    </row>
    <row r="51" spans="3:23" ht="22.5" hidden="1" customHeight="1">
      <c r="C51" s="161">
        <v>43</v>
      </c>
      <c r="D51" s="167"/>
      <c r="E51" s="168"/>
      <c r="F51" s="1472"/>
      <c r="G51" s="1472"/>
      <c r="H51" s="1472" t="s">
        <v>263</v>
      </c>
      <c r="I51" s="1472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82"/>
    </row>
    <row r="52" spans="3:23" ht="22.5" hidden="1" customHeight="1">
      <c r="C52" s="161">
        <v>44</v>
      </c>
      <c r="D52" s="167"/>
      <c r="E52" s="168"/>
      <c r="F52" s="1472"/>
      <c r="G52" s="1472"/>
      <c r="H52" s="1472" t="s">
        <v>263</v>
      </c>
      <c r="I52" s="1472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82"/>
    </row>
    <row r="53" spans="3:23" ht="22.5" hidden="1" customHeight="1">
      <c r="C53" s="161">
        <v>45</v>
      </c>
      <c r="D53" s="167"/>
      <c r="E53" s="168"/>
      <c r="F53" s="1472"/>
      <c r="G53" s="1472"/>
      <c r="H53" s="1472" t="s">
        <v>263</v>
      </c>
      <c r="I53" s="1472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82"/>
    </row>
    <row r="54" spans="3:23" ht="22.5" hidden="1" customHeight="1">
      <c r="C54" s="161">
        <v>46</v>
      </c>
      <c r="D54" s="167"/>
      <c r="E54" s="168"/>
      <c r="F54" s="1472"/>
      <c r="G54" s="1472"/>
      <c r="H54" s="1472" t="s">
        <v>263</v>
      </c>
      <c r="I54" s="1472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82"/>
    </row>
    <row r="55" spans="3:23" ht="22.5" hidden="1" customHeight="1">
      <c r="C55" s="161">
        <v>47</v>
      </c>
      <c r="D55" s="167"/>
      <c r="E55" s="168"/>
      <c r="F55" s="1472"/>
      <c r="G55" s="1472"/>
      <c r="H55" s="1472" t="s">
        <v>263</v>
      </c>
      <c r="I55" s="1472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82"/>
    </row>
    <row r="56" spans="3:23" ht="22.5" hidden="1" customHeight="1">
      <c r="C56" s="161">
        <v>48</v>
      </c>
      <c r="D56" s="167"/>
      <c r="E56" s="168"/>
      <c r="F56" s="1472"/>
      <c r="G56" s="1472"/>
      <c r="H56" s="1472" t="s">
        <v>263</v>
      </c>
      <c r="I56" s="1472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82"/>
    </row>
    <row r="57" spans="3:23" ht="22.5" hidden="1" customHeight="1">
      <c r="C57" s="161">
        <v>49</v>
      </c>
      <c r="D57" s="167"/>
      <c r="E57" s="168"/>
      <c r="F57" s="1472"/>
      <c r="G57" s="1472"/>
      <c r="H57" s="1472" t="s">
        <v>263</v>
      </c>
      <c r="I57" s="1472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82"/>
    </row>
    <row r="58" spans="3:23" ht="22.5" hidden="1" customHeight="1">
      <c r="C58" s="161">
        <v>50</v>
      </c>
      <c r="D58" s="167"/>
      <c r="E58" s="168"/>
      <c r="F58" s="1472"/>
      <c r="G58" s="1472"/>
      <c r="H58" s="1472" t="s">
        <v>263</v>
      </c>
      <c r="I58" s="1472"/>
      <c r="J58" s="1473"/>
      <c r="K58" s="1473"/>
      <c r="L58" s="1473"/>
      <c r="M58" s="1473"/>
      <c r="N58" s="1473"/>
      <c r="O58" s="1473"/>
      <c r="P58" s="1473"/>
      <c r="Q58" s="1473"/>
      <c r="R58" s="1473"/>
      <c r="S58" s="1473"/>
      <c r="T58" s="1473"/>
      <c r="U58" s="1473"/>
      <c r="V58" s="1473"/>
      <c r="W58" s="1482"/>
    </row>
    <row r="59" spans="3:23" ht="22.5" hidden="1" customHeight="1">
      <c r="C59" s="161">
        <v>51</v>
      </c>
      <c r="D59" s="167"/>
      <c r="E59" s="168"/>
      <c r="F59" s="1472"/>
      <c r="G59" s="1472"/>
      <c r="H59" s="1472" t="s">
        <v>263</v>
      </c>
      <c r="I59" s="1472"/>
      <c r="J59" s="1473"/>
      <c r="K59" s="1473"/>
      <c r="L59" s="1473"/>
      <c r="M59" s="1473"/>
      <c r="N59" s="1473"/>
      <c r="O59" s="1473"/>
      <c r="P59" s="1473"/>
      <c r="Q59" s="1473"/>
      <c r="R59" s="1473"/>
      <c r="S59" s="1473"/>
      <c r="T59" s="1473"/>
      <c r="U59" s="1473"/>
      <c r="V59" s="1473"/>
      <c r="W59" s="1482"/>
    </row>
    <row r="60" spans="3:23" ht="22.5" hidden="1" customHeight="1">
      <c r="C60" s="161">
        <v>52</v>
      </c>
      <c r="D60" s="167"/>
      <c r="E60" s="168"/>
      <c r="F60" s="1472"/>
      <c r="G60" s="1472"/>
      <c r="H60" s="1472" t="s">
        <v>263</v>
      </c>
      <c r="I60" s="1472"/>
      <c r="J60" s="1473"/>
      <c r="K60" s="1473"/>
      <c r="L60" s="1473"/>
      <c r="M60" s="1473"/>
      <c r="N60" s="1473"/>
      <c r="O60" s="1473"/>
      <c r="P60" s="1473"/>
      <c r="Q60" s="1473"/>
      <c r="R60" s="1473"/>
      <c r="S60" s="1473"/>
      <c r="T60" s="1473"/>
      <c r="U60" s="1473"/>
      <c r="V60" s="1473"/>
      <c r="W60" s="1482"/>
    </row>
    <row r="61" spans="3:23" ht="22.5" hidden="1" customHeight="1">
      <c r="C61" s="161">
        <v>53</v>
      </c>
      <c r="D61" s="167"/>
      <c r="E61" s="168"/>
      <c r="F61" s="1472"/>
      <c r="G61" s="1472"/>
      <c r="H61" s="1472" t="s">
        <v>263</v>
      </c>
      <c r="I61" s="1472"/>
      <c r="J61" s="1473"/>
      <c r="K61" s="1473"/>
      <c r="L61" s="1473"/>
      <c r="M61" s="1473"/>
      <c r="N61" s="1473"/>
      <c r="O61" s="1473"/>
      <c r="P61" s="1473"/>
      <c r="Q61" s="1473"/>
      <c r="R61" s="1473"/>
      <c r="S61" s="1473"/>
      <c r="T61" s="1473"/>
      <c r="U61" s="1473"/>
      <c r="V61" s="1473"/>
      <c r="W61" s="1482"/>
    </row>
    <row r="62" spans="3:23" ht="22.5" hidden="1" customHeight="1">
      <c r="C62" s="161">
        <v>54</v>
      </c>
      <c r="D62" s="167"/>
      <c r="E62" s="168"/>
      <c r="F62" s="1472"/>
      <c r="G62" s="1472"/>
      <c r="H62" s="1472" t="s">
        <v>263</v>
      </c>
      <c r="I62" s="1472"/>
      <c r="J62" s="1473"/>
      <c r="K62" s="1473"/>
      <c r="L62" s="1473"/>
      <c r="M62" s="1473"/>
      <c r="N62" s="1473"/>
      <c r="O62" s="1473"/>
      <c r="P62" s="1473"/>
      <c r="Q62" s="1473"/>
      <c r="R62" s="1473"/>
      <c r="S62" s="1473"/>
      <c r="T62" s="1473"/>
      <c r="U62" s="1473"/>
      <c r="V62" s="1473"/>
      <c r="W62" s="1482"/>
    </row>
    <row r="63" spans="3:23" ht="22.5" hidden="1" customHeight="1">
      <c r="C63" s="161">
        <v>55</v>
      </c>
      <c r="D63" s="169"/>
      <c r="E63" s="170"/>
      <c r="F63" s="1485"/>
      <c r="G63" s="1485"/>
      <c r="H63" s="1472" t="s">
        <v>263</v>
      </c>
      <c r="I63" s="1472"/>
      <c r="J63" s="1483"/>
      <c r="K63" s="1483"/>
      <c r="L63" s="1483"/>
      <c r="M63" s="1483"/>
      <c r="N63" s="1483"/>
      <c r="O63" s="1483"/>
      <c r="P63" s="1483"/>
      <c r="Q63" s="1483"/>
      <c r="R63" s="1483"/>
      <c r="S63" s="1483"/>
      <c r="T63" s="1483"/>
      <c r="U63" s="1483"/>
      <c r="V63" s="1483"/>
      <c r="W63" s="1484"/>
    </row>
    <row r="64" spans="3:23" ht="22.5" hidden="1" customHeight="1">
      <c r="C64" s="161">
        <v>56</v>
      </c>
      <c r="D64" s="167"/>
      <c r="E64" s="168"/>
      <c r="F64" s="1472"/>
      <c r="G64" s="1472"/>
      <c r="H64" s="1472" t="s">
        <v>263</v>
      </c>
      <c r="I64" s="1472"/>
      <c r="J64" s="1473"/>
      <c r="K64" s="1473"/>
      <c r="L64" s="1473"/>
      <c r="M64" s="1473"/>
      <c r="N64" s="1473"/>
      <c r="O64" s="1473"/>
      <c r="P64" s="1473"/>
      <c r="Q64" s="1473"/>
      <c r="R64" s="1473"/>
      <c r="S64" s="1473"/>
      <c r="T64" s="1473"/>
      <c r="U64" s="1473"/>
      <c r="V64" s="1473"/>
      <c r="W64" s="1482"/>
    </row>
    <row r="65" spans="3:23" ht="22.5" hidden="1" customHeight="1">
      <c r="C65" s="161">
        <v>57</v>
      </c>
      <c r="D65" s="167"/>
      <c r="E65" s="168"/>
      <c r="F65" s="1472"/>
      <c r="G65" s="1472"/>
      <c r="H65" s="1472" t="s">
        <v>263</v>
      </c>
      <c r="I65" s="1472"/>
      <c r="J65" s="1473"/>
      <c r="K65" s="1473"/>
      <c r="L65" s="1473"/>
      <c r="M65" s="1473"/>
      <c r="N65" s="1473"/>
      <c r="O65" s="1473"/>
      <c r="P65" s="1473"/>
      <c r="Q65" s="1473"/>
      <c r="R65" s="1473"/>
      <c r="S65" s="1473"/>
      <c r="T65" s="1473"/>
      <c r="U65" s="1473"/>
      <c r="V65" s="1473"/>
      <c r="W65" s="1482"/>
    </row>
    <row r="66" spans="3:23" ht="22.5" hidden="1" customHeight="1">
      <c r="C66" s="161">
        <v>58</v>
      </c>
      <c r="D66" s="167"/>
      <c r="E66" s="168"/>
      <c r="F66" s="1472"/>
      <c r="G66" s="1472"/>
      <c r="H66" s="1472" t="s">
        <v>263</v>
      </c>
      <c r="I66" s="1472"/>
      <c r="J66" s="1473"/>
      <c r="K66" s="1473"/>
      <c r="L66" s="1473"/>
      <c r="M66" s="1473"/>
      <c r="N66" s="1473"/>
      <c r="O66" s="1473"/>
      <c r="P66" s="1473"/>
      <c r="Q66" s="1473"/>
      <c r="R66" s="1473"/>
      <c r="S66" s="1473"/>
      <c r="T66" s="1473"/>
      <c r="U66" s="1473"/>
      <c r="V66" s="1473"/>
      <c r="W66" s="1482"/>
    </row>
    <row r="67" spans="3:23" ht="22.5" hidden="1" customHeight="1">
      <c r="C67" s="161">
        <v>59</v>
      </c>
      <c r="D67" s="167"/>
      <c r="E67" s="168"/>
      <c r="F67" s="1472"/>
      <c r="G67" s="1472"/>
      <c r="H67" s="1472" t="s">
        <v>263</v>
      </c>
      <c r="I67" s="1472"/>
      <c r="J67" s="1473"/>
      <c r="K67" s="1473"/>
      <c r="L67" s="1473"/>
      <c r="M67" s="1473"/>
      <c r="N67" s="1473"/>
      <c r="O67" s="1473"/>
      <c r="P67" s="1473"/>
      <c r="Q67" s="1473"/>
      <c r="R67" s="1473"/>
      <c r="S67" s="1473"/>
      <c r="T67" s="1473"/>
      <c r="U67" s="1473"/>
      <c r="V67" s="1473"/>
      <c r="W67" s="1482"/>
    </row>
    <row r="68" spans="3:23" ht="22.5" hidden="1" customHeight="1">
      <c r="C68" s="161">
        <v>60</v>
      </c>
      <c r="D68" s="167"/>
      <c r="E68" s="168"/>
      <c r="F68" s="1472"/>
      <c r="G68" s="1472"/>
      <c r="H68" s="1472" t="s">
        <v>263</v>
      </c>
      <c r="I68" s="1472"/>
      <c r="J68" s="1473"/>
      <c r="K68" s="1473"/>
      <c r="L68" s="1473"/>
      <c r="M68" s="1473"/>
      <c r="N68" s="1473"/>
      <c r="O68" s="1473"/>
      <c r="P68" s="1473"/>
      <c r="Q68" s="1473"/>
      <c r="R68" s="1473"/>
      <c r="S68" s="1473"/>
      <c r="T68" s="1473"/>
      <c r="U68" s="1473"/>
      <c r="V68" s="1473"/>
      <c r="W68" s="1482"/>
    </row>
    <row r="69" spans="3:23" ht="22.5" hidden="1" customHeight="1">
      <c r="C69" s="161">
        <v>61</v>
      </c>
      <c r="D69" s="167"/>
      <c r="E69" s="168"/>
      <c r="F69" s="1472"/>
      <c r="G69" s="1472"/>
      <c r="H69" s="1472" t="s">
        <v>263</v>
      </c>
      <c r="I69" s="1472"/>
      <c r="J69" s="1473"/>
      <c r="K69" s="1473"/>
      <c r="L69" s="1473"/>
      <c r="M69" s="1473"/>
      <c r="N69" s="1473"/>
      <c r="O69" s="1473"/>
      <c r="P69" s="1473"/>
      <c r="Q69" s="1473"/>
      <c r="R69" s="1473"/>
      <c r="S69" s="1473"/>
      <c r="T69" s="1473"/>
      <c r="U69" s="1473"/>
      <c r="V69" s="1473"/>
      <c r="W69" s="1482"/>
    </row>
    <row r="70" spans="3:23" ht="22.5" hidden="1" customHeight="1">
      <c r="C70" s="161">
        <v>62</v>
      </c>
      <c r="D70" s="167"/>
      <c r="E70" s="168"/>
      <c r="F70" s="1472"/>
      <c r="G70" s="1472"/>
      <c r="H70" s="1472" t="s">
        <v>263</v>
      </c>
      <c r="I70" s="1472"/>
      <c r="J70" s="1473"/>
      <c r="K70" s="1473"/>
      <c r="L70" s="1473"/>
      <c r="M70" s="1473"/>
      <c r="N70" s="1473"/>
      <c r="O70" s="1473"/>
      <c r="P70" s="1473"/>
      <c r="Q70" s="1473"/>
      <c r="R70" s="1473"/>
      <c r="S70" s="1473"/>
      <c r="T70" s="1473"/>
      <c r="U70" s="1473"/>
      <c r="V70" s="1473"/>
      <c r="W70" s="1482"/>
    </row>
    <row r="71" spans="3:23" ht="22.5" hidden="1" customHeight="1">
      <c r="C71" s="161">
        <v>63</v>
      </c>
      <c r="D71" s="167"/>
      <c r="E71" s="168"/>
      <c r="F71" s="1472"/>
      <c r="G71" s="1472"/>
      <c r="H71" s="1472" t="s">
        <v>263</v>
      </c>
      <c r="I71" s="1472"/>
      <c r="J71" s="1473"/>
      <c r="K71" s="1473"/>
      <c r="L71" s="1473"/>
      <c r="M71" s="1473"/>
      <c r="N71" s="1473"/>
      <c r="O71" s="1473"/>
      <c r="P71" s="1473"/>
      <c r="Q71" s="1473"/>
      <c r="R71" s="1473"/>
      <c r="S71" s="1473"/>
      <c r="T71" s="1473"/>
      <c r="U71" s="1473"/>
      <c r="V71" s="1473"/>
      <c r="W71" s="1482"/>
    </row>
    <row r="72" spans="3:23" ht="22.5" hidden="1" customHeight="1">
      <c r="C72" s="161">
        <v>64</v>
      </c>
      <c r="D72" s="167"/>
      <c r="E72" s="168"/>
      <c r="F72" s="1472"/>
      <c r="G72" s="1472"/>
      <c r="H72" s="1472" t="s">
        <v>263</v>
      </c>
      <c r="I72" s="1472"/>
      <c r="J72" s="1473"/>
      <c r="K72" s="1473"/>
      <c r="L72" s="1473"/>
      <c r="M72" s="1473"/>
      <c r="N72" s="1473"/>
      <c r="O72" s="1473"/>
      <c r="P72" s="1473"/>
      <c r="Q72" s="1473"/>
      <c r="R72" s="1473"/>
      <c r="S72" s="1473"/>
      <c r="T72" s="1473"/>
      <c r="U72" s="1473"/>
      <c r="V72" s="1473"/>
      <c r="W72" s="1482"/>
    </row>
    <row r="73" spans="3:23" ht="22.5" hidden="1" customHeight="1">
      <c r="C73" s="161">
        <v>65</v>
      </c>
      <c r="D73" s="167"/>
      <c r="E73" s="168"/>
      <c r="F73" s="1472"/>
      <c r="G73" s="1472"/>
      <c r="H73" s="1472" t="s">
        <v>263</v>
      </c>
      <c r="I73" s="1472"/>
      <c r="J73" s="1473"/>
      <c r="K73" s="1473"/>
      <c r="L73" s="1473"/>
      <c r="M73" s="1473"/>
      <c r="N73" s="1473"/>
      <c r="O73" s="1473"/>
      <c r="P73" s="1473"/>
      <c r="Q73" s="1473"/>
      <c r="R73" s="1473"/>
      <c r="S73" s="1473"/>
      <c r="T73" s="1473"/>
      <c r="U73" s="1473"/>
      <c r="V73" s="1473"/>
      <c r="W73" s="1482"/>
    </row>
    <row r="74" spans="3:23" ht="22.5" hidden="1" customHeight="1">
      <c r="C74" s="161">
        <v>66</v>
      </c>
      <c r="D74" s="167"/>
      <c r="E74" s="168"/>
      <c r="F74" s="1472"/>
      <c r="G74" s="1472"/>
      <c r="H74" s="1472" t="s">
        <v>263</v>
      </c>
      <c r="I74" s="1472"/>
      <c r="J74" s="1473"/>
      <c r="K74" s="1473"/>
      <c r="L74" s="1473"/>
      <c r="M74" s="1473"/>
      <c r="N74" s="1473"/>
      <c r="O74" s="1473"/>
      <c r="P74" s="1473"/>
      <c r="Q74" s="1473"/>
      <c r="R74" s="1473"/>
      <c r="S74" s="1473"/>
      <c r="T74" s="1473"/>
      <c r="U74" s="1473"/>
      <c r="V74" s="1473"/>
      <c r="W74" s="1482"/>
    </row>
    <row r="75" spans="3:23" ht="22.5" hidden="1" customHeight="1">
      <c r="C75" s="161">
        <v>67</v>
      </c>
      <c r="D75" s="167"/>
      <c r="E75" s="168"/>
      <c r="F75" s="1472"/>
      <c r="G75" s="1472"/>
      <c r="H75" s="1472" t="s">
        <v>263</v>
      </c>
      <c r="I75" s="1472"/>
      <c r="J75" s="1473"/>
      <c r="K75" s="1473"/>
      <c r="L75" s="1473"/>
      <c r="M75" s="1473"/>
      <c r="N75" s="1473"/>
      <c r="O75" s="1473"/>
      <c r="P75" s="1473"/>
      <c r="Q75" s="1473"/>
      <c r="R75" s="1473"/>
      <c r="S75" s="1473"/>
      <c r="T75" s="1473"/>
      <c r="U75" s="1473"/>
      <c r="V75" s="1473"/>
      <c r="W75" s="1482"/>
    </row>
    <row r="76" spans="3:23" ht="22.5" hidden="1" customHeight="1">
      <c r="C76" s="161">
        <v>68</v>
      </c>
      <c r="D76" s="167"/>
      <c r="E76" s="168"/>
      <c r="F76" s="1472"/>
      <c r="G76" s="1472"/>
      <c r="H76" s="1472" t="s">
        <v>263</v>
      </c>
      <c r="I76" s="1472"/>
      <c r="J76" s="1473"/>
      <c r="K76" s="1473"/>
      <c r="L76" s="1473"/>
      <c r="M76" s="1473"/>
      <c r="N76" s="1473"/>
      <c r="O76" s="1473"/>
      <c r="P76" s="1473"/>
      <c r="Q76" s="1473"/>
      <c r="R76" s="1473"/>
      <c r="S76" s="1473"/>
      <c r="T76" s="1473"/>
      <c r="U76" s="1473"/>
      <c r="V76" s="1473"/>
      <c r="W76" s="1482"/>
    </row>
    <row r="77" spans="3:23" ht="22.5" hidden="1" customHeight="1">
      <c r="C77" s="161">
        <v>69</v>
      </c>
      <c r="D77" s="167"/>
      <c r="E77" s="168"/>
      <c r="F77" s="1472"/>
      <c r="G77" s="1472"/>
      <c r="H77" s="1472" t="s">
        <v>263</v>
      </c>
      <c r="I77" s="1472"/>
      <c r="J77" s="1473"/>
      <c r="K77" s="1473"/>
      <c r="L77" s="1473"/>
      <c r="M77" s="1473"/>
      <c r="N77" s="1473"/>
      <c r="O77" s="1473"/>
      <c r="P77" s="1473"/>
      <c r="Q77" s="1473"/>
      <c r="R77" s="1473"/>
      <c r="S77" s="1473"/>
      <c r="T77" s="1473"/>
      <c r="U77" s="1473"/>
      <c r="V77" s="1473"/>
      <c r="W77" s="1482"/>
    </row>
    <row r="78" spans="3:23" ht="22.5" hidden="1" customHeight="1">
      <c r="C78" s="161">
        <v>70</v>
      </c>
      <c r="D78" s="167"/>
      <c r="E78" s="168"/>
      <c r="F78" s="1472"/>
      <c r="G78" s="1472"/>
      <c r="H78" s="1472" t="s">
        <v>263</v>
      </c>
      <c r="I78" s="1472"/>
      <c r="J78" s="1473"/>
      <c r="K78" s="1473"/>
      <c r="L78" s="1473"/>
      <c r="M78" s="1473"/>
      <c r="N78" s="1473"/>
      <c r="O78" s="1473"/>
      <c r="P78" s="1473"/>
      <c r="Q78" s="1473"/>
      <c r="R78" s="1473"/>
      <c r="S78" s="1473"/>
      <c r="T78" s="1473"/>
      <c r="U78" s="1473"/>
      <c r="V78" s="1473"/>
      <c r="W78" s="1482"/>
    </row>
    <row r="79" spans="3:23" ht="22.5" hidden="1" customHeight="1">
      <c r="C79" s="161">
        <v>71</v>
      </c>
      <c r="D79" s="167"/>
      <c r="E79" s="168"/>
      <c r="F79" s="1472"/>
      <c r="G79" s="1472"/>
      <c r="H79" s="1472" t="s">
        <v>263</v>
      </c>
      <c r="I79" s="1472"/>
      <c r="J79" s="1473"/>
      <c r="K79" s="1473"/>
      <c r="L79" s="1473"/>
      <c r="M79" s="1473"/>
      <c r="N79" s="1473"/>
      <c r="O79" s="1473"/>
      <c r="P79" s="1473"/>
      <c r="Q79" s="1473"/>
      <c r="R79" s="1473"/>
      <c r="S79" s="1473"/>
      <c r="T79" s="1473"/>
      <c r="U79" s="1473"/>
      <c r="V79" s="1473"/>
      <c r="W79" s="1482"/>
    </row>
    <row r="80" spans="3:23" ht="22.5" hidden="1" customHeight="1">
      <c r="C80" s="161">
        <v>72</v>
      </c>
      <c r="D80" s="167"/>
      <c r="E80" s="168"/>
      <c r="F80" s="1472"/>
      <c r="G80" s="1472"/>
      <c r="H80" s="1472" t="s">
        <v>263</v>
      </c>
      <c r="I80" s="1472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82"/>
    </row>
    <row r="81" spans="3:23" ht="22.5" hidden="1" customHeight="1">
      <c r="C81" s="161">
        <v>73</v>
      </c>
      <c r="D81" s="167"/>
      <c r="E81" s="168"/>
      <c r="F81" s="1472"/>
      <c r="G81" s="1472"/>
      <c r="H81" s="1472" t="s">
        <v>263</v>
      </c>
      <c r="I81" s="1472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82"/>
    </row>
    <row r="82" spans="3:23" ht="22.5" hidden="1" customHeight="1">
      <c r="C82" s="161">
        <v>74</v>
      </c>
      <c r="D82" s="167"/>
      <c r="E82" s="168"/>
      <c r="F82" s="1472"/>
      <c r="G82" s="1472"/>
      <c r="H82" s="1472" t="s">
        <v>263</v>
      </c>
      <c r="I82" s="1472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82"/>
    </row>
    <row r="83" spans="3:23" ht="22.5" hidden="1" customHeight="1">
      <c r="C83" s="161">
        <v>75</v>
      </c>
      <c r="D83" s="167"/>
      <c r="E83" s="168"/>
      <c r="F83" s="1472"/>
      <c r="G83" s="1472"/>
      <c r="H83" s="1472" t="s">
        <v>263</v>
      </c>
      <c r="I83" s="1472"/>
      <c r="J83" s="1473"/>
      <c r="K83" s="1473"/>
      <c r="L83" s="1473"/>
      <c r="M83" s="1473"/>
      <c r="N83" s="1473"/>
      <c r="O83" s="1473"/>
      <c r="P83" s="1473"/>
      <c r="Q83" s="1473"/>
      <c r="R83" s="1473"/>
      <c r="S83" s="1473"/>
      <c r="T83" s="1473"/>
      <c r="U83" s="1473"/>
      <c r="V83" s="1473"/>
      <c r="W83" s="1482"/>
    </row>
    <row r="84" spans="3:23" ht="22.5" hidden="1" customHeight="1">
      <c r="C84" s="161">
        <v>76</v>
      </c>
      <c r="D84" s="167"/>
      <c r="E84" s="168"/>
      <c r="F84" s="1472"/>
      <c r="G84" s="1472"/>
      <c r="H84" s="1472" t="s">
        <v>263</v>
      </c>
      <c r="I84" s="1472"/>
      <c r="J84" s="1473"/>
      <c r="K84" s="1473"/>
      <c r="L84" s="1473"/>
      <c r="M84" s="1473"/>
      <c r="N84" s="1473"/>
      <c r="O84" s="1473"/>
      <c r="P84" s="1473"/>
      <c r="Q84" s="1473"/>
      <c r="R84" s="1473"/>
      <c r="S84" s="1473"/>
      <c r="T84" s="1473"/>
      <c r="U84" s="1473"/>
      <c r="V84" s="1473"/>
      <c r="W84" s="1482"/>
    </row>
    <row r="85" spans="3:23" ht="22.5" hidden="1" customHeight="1">
      <c r="C85" s="161">
        <v>77</v>
      </c>
      <c r="D85" s="167"/>
      <c r="E85" s="168"/>
      <c r="F85" s="1472"/>
      <c r="G85" s="1472"/>
      <c r="H85" s="1472" t="s">
        <v>263</v>
      </c>
      <c r="I85" s="1472"/>
      <c r="J85" s="1473"/>
      <c r="K85" s="1473"/>
      <c r="L85" s="1473"/>
      <c r="M85" s="1473"/>
      <c r="N85" s="1473"/>
      <c r="O85" s="1473"/>
      <c r="P85" s="1473"/>
      <c r="Q85" s="1473"/>
      <c r="R85" s="1473"/>
      <c r="S85" s="1473"/>
      <c r="T85" s="1473"/>
      <c r="U85" s="1473"/>
      <c r="V85" s="1473"/>
      <c r="W85" s="1482"/>
    </row>
    <row r="86" spans="3:23" ht="22.5" hidden="1" customHeight="1">
      <c r="C86" s="161">
        <v>78</v>
      </c>
      <c r="D86" s="167"/>
      <c r="E86" s="168"/>
      <c r="F86" s="1472"/>
      <c r="G86" s="1472"/>
      <c r="H86" s="1472" t="s">
        <v>263</v>
      </c>
      <c r="I86" s="1472"/>
      <c r="J86" s="1473"/>
      <c r="K86" s="1473"/>
      <c r="L86" s="1473"/>
      <c r="M86" s="1473"/>
      <c r="N86" s="1473"/>
      <c r="O86" s="1473"/>
      <c r="P86" s="1473"/>
      <c r="Q86" s="1473"/>
      <c r="R86" s="1473"/>
      <c r="S86" s="1473"/>
      <c r="T86" s="1473"/>
      <c r="U86" s="1473"/>
      <c r="V86" s="1473"/>
      <c r="W86" s="1482"/>
    </row>
    <row r="87" spans="3:23" ht="22.5" hidden="1" customHeight="1">
      <c r="C87" s="161">
        <v>79</v>
      </c>
      <c r="D87" s="167"/>
      <c r="E87" s="168"/>
      <c r="F87" s="1472"/>
      <c r="G87" s="1472"/>
      <c r="H87" s="1472" t="s">
        <v>263</v>
      </c>
      <c r="I87" s="1472"/>
      <c r="J87" s="1473"/>
      <c r="K87" s="1473"/>
      <c r="L87" s="1473"/>
      <c r="M87" s="1473"/>
      <c r="N87" s="1473"/>
      <c r="O87" s="1473"/>
      <c r="P87" s="1473"/>
      <c r="Q87" s="1473"/>
      <c r="R87" s="1473"/>
      <c r="S87" s="1473"/>
      <c r="T87" s="1473"/>
      <c r="U87" s="1473"/>
      <c r="V87" s="1473"/>
      <c r="W87" s="1482"/>
    </row>
    <row r="88" spans="3:23" ht="22.5" hidden="1" customHeight="1">
      <c r="C88" s="161">
        <v>80</v>
      </c>
      <c r="D88" s="169"/>
      <c r="E88" s="170"/>
      <c r="F88" s="1485"/>
      <c r="G88" s="1485"/>
      <c r="H88" s="1472" t="s">
        <v>263</v>
      </c>
      <c r="I88" s="1472"/>
      <c r="J88" s="1483"/>
      <c r="K88" s="1483"/>
      <c r="L88" s="1483"/>
      <c r="M88" s="1483"/>
      <c r="N88" s="1483"/>
      <c r="O88" s="1483"/>
      <c r="P88" s="1483"/>
      <c r="Q88" s="1483"/>
      <c r="R88" s="1483"/>
      <c r="S88" s="1483"/>
      <c r="T88" s="1483"/>
      <c r="U88" s="1483"/>
      <c r="V88" s="1483"/>
      <c r="W88" s="1484"/>
    </row>
    <row r="89" spans="3:23" ht="22.5" hidden="1" customHeight="1">
      <c r="C89" s="161">
        <v>81</v>
      </c>
      <c r="D89" s="167"/>
      <c r="E89" s="168"/>
      <c r="F89" s="1472"/>
      <c r="G89" s="1472"/>
      <c r="H89" s="1472" t="s">
        <v>263</v>
      </c>
      <c r="I89" s="1472"/>
      <c r="J89" s="1473"/>
      <c r="K89" s="1473"/>
      <c r="L89" s="1473"/>
      <c r="M89" s="1473"/>
      <c r="N89" s="1473"/>
      <c r="O89" s="1473"/>
      <c r="P89" s="1473"/>
      <c r="Q89" s="1473"/>
      <c r="R89" s="1473"/>
      <c r="S89" s="1473"/>
      <c r="T89" s="1473"/>
      <c r="U89" s="1473"/>
      <c r="V89" s="1473"/>
      <c r="W89" s="1482"/>
    </row>
    <row r="90" spans="3:23" ht="22.5" hidden="1" customHeight="1">
      <c r="C90" s="161">
        <v>82</v>
      </c>
      <c r="D90" s="167"/>
      <c r="E90" s="168"/>
      <c r="F90" s="1472"/>
      <c r="G90" s="1472"/>
      <c r="H90" s="1472" t="s">
        <v>263</v>
      </c>
      <c r="I90" s="1472"/>
      <c r="J90" s="1473"/>
      <c r="K90" s="1473"/>
      <c r="L90" s="1473"/>
      <c r="M90" s="1473"/>
      <c r="N90" s="1473"/>
      <c r="O90" s="1473"/>
      <c r="P90" s="1473"/>
      <c r="Q90" s="1473"/>
      <c r="R90" s="1473"/>
      <c r="S90" s="1473"/>
      <c r="T90" s="1473"/>
      <c r="U90" s="1473"/>
      <c r="V90" s="1473"/>
      <c r="W90" s="1482"/>
    </row>
    <row r="91" spans="3:23" ht="22.5" hidden="1" customHeight="1">
      <c r="C91" s="161">
        <v>83</v>
      </c>
      <c r="D91" s="167"/>
      <c r="E91" s="168"/>
      <c r="F91" s="1472"/>
      <c r="G91" s="1472"/>
      <c r="H91" s="1472" t="s">
        <v>263</v>
      </c>
      <c r="I91" s="1472"/>
      <c r="J91" s="1473"/>
      <c r="K91" s="1473"/>
      <c r="L91" s="1473"/>
      <c r="M91" s="1473"/>
      <c r="N91" s="1473"/>
      <c r="O91" s="1473"/>
      <c r="P91" s="1473"/>
      <c r="Q91" s="1473"/>
      <c r="R91" s="1473"/>
      <c r="S91" s="1473"/>
      <c r="T91" s="1473"/>
      <c r="U91" s="1473"/>
      <c r="V91" s="1473"/>
      <c r="W91" s="1482"/>
    </row>
    <row r="92" spans="3:23" ht="22.5" hidden="1" customHeight="1">
      <c r="C92" s="161">
        <v>84</v>
      </c>
      <c r="D92" s="167"/>
      <c r="E92" s="168"/>
      <c r="F92" s="1472"/>
      <c r="G92" s="1472"/>
      <c r="H92" s="1472" t="s">
        <v>263</v>
      </c>
      <c r="I92" s="1472"/>
      <c r="J92" s="1473"/>
      <c r="K92" s="1473"/>
      <c r="L92" s="1473"/>
      <c r="M92" s="1473"/>
      <c r="N92" s="1473"/>
      <c r="O92" s="1473"/>
      <c r="P92" s="1473"/>
      <c r="Q92" s="1473"/>
      <c r="R92" s="1473"/>
      <c r="S92" s="1473"/>
      <c r="T92" s="1473"/>
      <c r="U92" s="1473"/>
      <c r="V92" s="1473"/>
      <c r="W92" s="1482"/>
    </row>
    <row r="93" spans="3:23" ht="22.5" hidden="1" customHeight="1">
      <c r="C93" s="161">
        <v>85</v>
      </c>
      <c r="D93" s="167"/>
      <c r="E93" s="168"/>
      <c r="F93" s="1472"/>
      <c r="G93" s="1472"/>
      <c r="H93" s="1472" t="s">
        <v>263</v>
      </c>
      <c r="I93" s="1472"/>
      <c r="J93" s="1473"/>
      <c r="K93" s="1473"/>
      <c r="L93" s="1473"/>
      <c r="M93" s="1473"/>
      <c r="N93" s="1473"/>
      <c r="O93" s="1473"/>
      <c r="P93" s="1473"/>
      <c r="Q93" s="1473"/>
      <c r="R93" s="1473"/>
      <c r="S93" s="1473"/>
      <c r="T93" s="1473"/>
      <c r="U93" s="1473"/>
      <c r="V93" s="1473"/>
      <c r="W93" s="1482"/>
    </row>
    <row r="94" spans="3:23" ht="22.5" hidden="1" customHeight="1">
      <c r="C94" s="161">
        <v>86</v>
      </c>
      <c r="D94" s="167"/>
      <c r="E94" s="168"/>
      <c r="F94" s="1472"/>
      <c r="G94" s="1472"/>
      <c r="H94" s="1472" t="s">
        <v>263</v>
      </c>
      <c r="I94" s="1472"/>
      <c r="J94" s="1473"/>
      <c r="K94" s="1473"/>
      <c r="L94" s="1473"/>
      <c r="M94" s="1473"/>
      <c r="N94" s="1473"/>
      <c r="O94" s="1473"/>
      <c r="P94" s="1473"/>
      <c r="Q94" s="1473"/>
      <c r="R94" s="1473"/>
      <c r="S94" s="1473"/>
      <c r="T94" s="1473"/>
      <c r="U94" s="1473"/>
      <c r="V94" s="1473"/>
      <c r="W94" s="1482"/>
    </row>
    <row r="95" spans="3:23" ht="22.5" hidden="1" customHeight="1">
      <c r="C95" s="161">
        <v>87</v>
      </c>
      <c r="D95" s="167"/>
      <c r="E95" s="168"/>
      <c r="F95" s="1472"/>
      <c r="G95" s="1472"/>
      <c r="H95" s="1472" t="s">
        <v>263</v>
      </c>
      <c r="I95" s="1472"/>
      <c r="J95" s="1473"/>
      <c r="K95" s="1473"/>
      <c r="L95" s="1473"/>
      <c r="M95" s="1473"/>
      <c r="N95" s="1473"/>
      <c r="O95" s="1473"/>
      <c r="P95" s="1473"/>
      <c r="Q95" s="1473"/>
      <c r="R95" s="1473"/>
      <c r="S95" s="1473"/>
      <c r="T95" s="1473"/>
      <c r="U95" s="1473"/>
      <c r="V95" s="1473"/>
      <c r="W95" s="1482"/>
    </row>
    <row r="96" spans="3:23" ht="22.5" hidden="1" customHeight="1">
      <c r="C96" s="161">
        <v>88</v>
      </c>
      <c r="D96" s="167"/>
      <c r="E96" s="168"/>
      <c r="F96" s="1472"/>
      <c r="G96" s="1472"/>
      <c r="H96" s="1472" t="s">
        <v>263</v>
      </c>
      <c r="I96" s="1472"/>
      <c r="J96" s="1473"/>
      <c r="K96" s="1473"/>
      <c r="L96" s="1473"/>
      <c r="M96" s="1473"/>
      <c r="N96" s="1473"/>
      <c r="O96" s="1473"/>
      <c r="P96" s="1473"/>
      <c r="Q96" s="1473"/>
      <c r="R96" s="1473"/>
      <c r="S96" s="1473"/>
      <c r="T96" s="1473"/>
      <c r="U96" s="1473"/>
      <c r="V96" s="1473"/>
      <c r="W96" s="1482"/>
    </row>
    <row r="97" spans="3:23" ht="22.5" hidden="1" customHeight="1">
      <c r="C97" s="161">
        <v>89</v>
      </c>
      <c r="D97" s="167"/>
      <c r="E97" s="168"/>
      <c r="F97" s="1472"/>
      <c r="G97" s="1472"/>
      <c r="H97" s="1472" t="s">
        <v>263</v>
      </c>
      <c r="I97" s="1472"/>
      <c r="J97" s="1473"/>
      <c r="K97" s="1473"/>
      <c r="L97" s="1473"/>
      <c r="M97" s="1473"/>
      <c r="N97" s="1473"/>
      <c r="O97" s="1473"/>
      <c r="P97" s="1473"/>
      <c r="Q97" s="1473"/>
      <c r="R97" s="1473"/>
      <c r="S97" s="1473"/>
      <c r="T97" s="1473"/>
      <c r="U97" s="1473"/>
      <c r="V97" s="1473"/>
      <c r="W97" s="1482"/>
    </row>
    <row r="98" spans="3:23" ht="22.5" hidden="1" customHeight="1">
      <c r="C98" s="161">
        <v>90</v>
      </c>
      <c r="D98" s="167"/>
      <c r="E98" s="168"/>
      <c r="F98" s="1472"/>
      <c r="G98" s="1472"/>
      <c r="H98" s="1472" t="s">
        <v>263</v>
      </c>
      <c r="I98" s="1472"/>
      <c r="J98" s="1473"/>
      <c r="K98" s="1473"/>
      <c r="L98" s="1473"/>
      <c r="M98" s="1473"/>
      <c r="N98" s="1473"/>
      <c r="O98" s="1473"/>
      <c r="P98" s="1473"/>
      <c r="Q98" s="1473"/>
      <c r="R98" s="1473"/>
      <c r="S98" s="1473"/>
      <c r="T98" s="1473"/>
      <c r="U98" s="1473"/>
      <c r="V98" s="1473"/>
      <c r="W98" s="1482"/>
    </row>
    <row r="99" spans="3:23" ht="22.5" hidden="1" customHeight="1">
      <c r="C99" s="161">
        <v>91</v>
      </c>
      <c r="D99" s="167"/>
      <c r="E99" s="168"/>
      <c r="F99" s="1472"/>
      <c r="G99" s="1472"/>
      <c r="H99" s="1472" t="s">
        <v>263</v>
      </c>
      <c r="I99" s="1472"/>
      <c r="J99" s="1473"/>
      <c r="K99" s="1473"/>
      <c r="L99" s="1473"/>
      <c r="M99" s="1473"/>
      <c r="N99" s="1473"/>
      <c r="O99" s="1473"/>
      <c r="P99" s="1473"/>
      <c r="Q99" s="1473"/>
      <c r="R99" s="1473"/>
      <c r="S99" s="1473"/>
      <c r="T99" s="1473"/>
      <c r="U99" s="1473"/>
      <c r="V99" s="1473"/>
      <c r="W99" s="1482"/>
    </row>
    <row r="100" spans="3:23" ht="22.5" hidden="1" customHeight="1">
      <c r="C100" s="161">
        <v>92</v>
      </c>
      <c r="D100" s="167"/>
      <c r="E100" s="168"/>
      <c r="F100" s="1472"/>
      <c r="G100" s="1472"/>
      <c r="H100" s="1472" t="s">
        <v>263</v>
      </c>
      <c r="I100" s="1472"/>
      <c r="J100" s="1473"/>
      <c r="K100" s="1473"/>
      <c r="L100" s="1473"/>
      <c r="M100" s="1473"/>
      <c r="N100" s="1473"/>
      <c r="O100" s="1473"/>
      <c r="P100" s="1473"/>
      <c r="Q100" s="1473"/>
      <c r="R100" s="1473"/>
      <c r="S100" s="1473"/>
      <c r="T100" s="1473"/>
      <c r="U100" s="1473"/>
      <c r="V100" s="1473"/>
      <c r="W100" s="1482"/>
    </row>
    <row r="101" spans="3:23" ht="22.5" hidden="1" customHeight="1">
      <c r="C101" s="161">
        <v>93</v>
      </c>
      <c r="D101" s="167"/>
      <c r="E101" s="168"/>
      <c r="F101" s="1472"/>
      <c r="G101" s="1472"/>
      <c r="H101" s="1472" t="s">
        <v>263</v>
      </c>
      <c r="I101" s="1472"/>
      <c r="J101" s="1473"/>
      <c r="K101" s="1473"/>
      <c r="L101" s="1473"/>
      <c r="M101" s="1473"/>
      <c r="N101" s="1473"/>
      <c r="O101" s="1473"/>
      <c r="P101" s="1473"/>
      <c r="Q101" s="1473"/>
      <c r="R101" s="1473"/>
      <c r="S101" s="1473"/>
      <c r="T101" s="1473"/>
      <c r="U101" s="1473"/>
      <c r="V101" s="1473"/>
      <c r="W101" s="1482"/>
    </row>
    <row r="102" spans="3:23" ht="22.5" hidden="1" customHeight="1">
      <c r="C102" s="161">
        <v>94</v>
      </c>
      <c r="D102" s="167"/>
      <c r="E102" s="168"/>
      <c r="F102" s="1472"/>
      <c r="G102" s="1472"/>
      <c r="H102" s="1472" t="s">
        <v>263</v>
      </c>
      <c r="I102" s="1472"/>
      <c r="J102" s="1473"/>
      <c r="K102" s="1473"/>
      <c r="L102" s="1473"/>
      <c r="M102" s="1473"/>
      <c r="N102" s="1473"/>
      <c r="O102" s="1473"/>
      <c r="P102" s="1473"/>
      <c r="Q102" s="1473"/>
      <c r="R102" s="1473"/>
      <c r="S102" s="1473"/>
      <c r="T102" s="1473"/>
      <c r="U102" s="1473"/>
      <c r="V102" s="1473"/>
      <c r="W102" s="1482"/>
    </row>
    <row r="103" spans="3:23" ht="22.5" hidden="1" customHeight="1">
      <c r="C103" s="161">
        <v>95</v>
      </c>
      <c r="D103" s="167"/>
      <c r="E103" s="168"/>
      <c r="F103" s="1472"/>
      <c r="G103" s="1472"/>
      <c r="H103" s="1472" t="s">
        <v>263</v>
      </c>
      <c r="I103" s="1472"/>
      <c r="J103" s="1473"/>
      <c r="K103" s="1473"/>
      <c r="L103" s="1473"/>
      <c r="M103" s="1473"/>
      <c r="N103" s="1473"/>
      <c r="O103" s="1473"/>
      <c r="P103" s="1473"/>
      <c r="Q103" s="1473"/>
      <c r="R103" s="1473"/>
      <c r="S103" s="1473"/>
      <c r="T103" s="1473"/>
      <c r="U103" s="1473"/>
      <c r="V103" s="1473"/>
      <c r="W103" s="1482"/>
    </row>
    <row r="104" spans="3:23" ht="22.5" hidden="1" customHeight="1">
      <c r="C104" s="161">
        <v>96</v>
      </c>
      <c r="D104" s="167"/>
      <c r="E104" s="168"/>
      <c r="F104" s="1472"/>
      <c r="G104" s="1472"/>
      <c r="H104" s="1472" t="s">
        <v>263</v>
      </c>
      <c r="I104" s="1472"/>
      <c r="J104" s="1473"/>
      <c r="K104" s="1473"/>
      <c r="L104" s="1473"/>
      <c r="M104" s="1473"/>
      <c r="N104" s="1473"/>
      <c r="O104" s="1473"/>
      <c r="P104" s="1473"/>
      <c r="Q104" s="1473"/>
      <c r="R104" s="1473"/>
      <c r="S104" s="1473"/>
      <c r="T104" s="1473"/>
      <c r="U104" s="1473"/>
      <c r="V104" s="1473"/>
      <c r="W104" s="1482"/>
    </row>
    <row r="105" spans="3:23" ht="22.5" hidden="1" customHeight="1">
      <c r="C105" s="161">
        <v>97</v>
      </c>
      <c r="D105" s="167"/>
      <c r="E105" s="168"/>
      <c r="F105" s="1472"/>
      <c r="G105" s="1472"/>
      <c r="H105" s="1472" t="s">
        <v>263</v>
      </c>
      <c r="I105" s="1472"/>
      <c r="J105" s="1473"/>
      <c r="K105" s="1473"/>
      <c r="L105" s="1473"/>
      <c r="M105" s="1473"/>
      <c r="N105" s="1473"/>
      <c r="O105" s="1473"/>
      <c r="P105" s="1473"/>
      <c r="Q105" s="1473"/>
      <c r="R105" s="1473"/>
      <c r="S105" s="1473"/>
      <c r="T105" s="1473"/>
      <c r="U105" s="1473"/>
      <c r="V105" s="1473"/>
      <c r="W105" s="1482"/>
    </row>
    <row r="106" spans="3:23" ht="22.5" hidden="1" customHeight="1">
      <c r="C106" s="161">
        <v>98</v>
      </c>
      <c r="D106" s="167"/>
      <c r="E106" s="168"/>
      <c r="F106" s="1472"/>
      <c r="G106" s="1472"/>
      <c r="H106" s="1472" t="s">
        <v>263</v>
      </c>
      <c r="I106" s="1472"/>
      <c r="J106" s="1473"/>
      <c r="K106" s="1473"/>
      <c r="L106" s="1473"/>
      <c r="M106" s="1473"/>
      <c r="N106" s="1473"/>
      <c r="O106" s="1473"/>
      <c r="P106" s="1473"/>
      <c r="Q106" s="1473"/>
      <c r="R106" s="1473"/>
      <c r="S106" s="1473"/>
      <c r="T106" s="1473"/>
      <c r="U106" s="1473"/>
      <c r="V106" s="1473"/>
      <c r="W106" s="1482"/>
    </row>
    <row r="107" spans="3:23" ht="14.25" hidden="1" customHeight="1">
      <c r="C107" s="161">
        <v>99</v>
      </c>
      <c r="D107" s="167"/>
      <c r="E107" s="168"/>
      <c r="F107" s="1472"/>
      <c r="G107" s="1472"/>
      <c r="H107" s="1472" t="s">
        <v>263</v>
      </c>
      <c r="I107" s="1472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82"/>
    </row>
    <row r="108" spans="3:23" ht="15" hidden="1" customHeight="1" thickBot="1">
      <c r="C108" s="161">
        <v>100</v>
      </c>
      <c r="D108" s="167"/>
      <c r="E108" s="168"/>
      <c r="F108" s="1472"/>
      <c r="G108" s="1472"/>
      <c r="H108" s="1472" t="s">
        <v>263</v>
      </c>
      <c r="I108" s="1472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82"/>
    </row>
    <row r="109" spans="3:23" ht="22.5" customHeight="1" thickTop="1">
      <c r="C109" s="1498"/>
      <c r="D109" s="1499"/>
      <c r="E109" s="1499"/>
      <c r="F109" s="1502" t="s">
        <v>264</v>
      </c>
      <c r="G109" s="1503"/>
      <c r="H109" s="1510" t="s">
        <v>203</v>
      </c>
      <c r="I109" s="1511"/>
      <c r="J109" s="1510"/>
      <c r="K109" s="1511"/>
      <c r="L109" s="1486"/>
      <c r="M109" s="1487"/>
      <c r="N109" s="1486"/>
      <c r="O109" s="1487"/>
      <c r="P109" s="1486"/>
      <c r="Q109" s="1487"/>
      <c r="R109" s="1486"/>
      <c r="S109" s="1487"/>
      <c r="T109" s="1486"/>
      <c r="U109" s="1490"/>
      <c r="V109" s="1490"/>
      <c r="W109" s="1491"/>
    </row>
    <row r="110" spans="3:23" ht="22.5" customHeight="1" thickBot="1">
      <c r="C110" s="1500"/>
      <c r="D110" s="1501"/>
      <c r="E110" s="1501"/>
      <c r="F110" s="1504"/>
      <c r="G110" s="1505"/>
      <c r="H110" s="1492" t="s">
        <v>204</v>
      </c>
      <c r="I110" s="1493"/>
      <c r="J110" s="1492"/>
      <c r="K110" s="1493"/>
      <c r="L110" s="1494"/>
      <c r="M110" s="1495"/>
      <c r="N110" s="1494"/>
      <c r="O110" s="1495"/>
      <c r="P110" s="1494"/>
      <c r="Q110" s="1495"/>
      <c r="R110" s="1494"/>
      <c r="S110" s="1495"/>
      <c r="T110" s="1494"/>
      <c r="U110" s="1496"/>
      <c r="V110" s="1496"/>
      <c r="W110" s="1497"/>
    </row>
    <row r="111" spans="3:23">
      <c r="C111" s="1488" t="s">
        <v>265</v>
      </c>
      <c r="D111" s="1488"/>
      <c r="E111" s="1488"/>
      <c r="F111" s="1488"/>
      <c r="G111" s="1488"/>
      <c r="H111" s="1488"/>
      <c r="I111" s="1488"/>
      <c r="J111" s="1488"/>
      <c r="K111" s="1488"/>
      <c r="L111" s="1488"/>
      <c r="M111" s="1488"/>
      <c r="N111" s="1488"/>
      <c r="O111" s="1488"/>
      <c r="P111" s="1488"/>
      <c r="Q111" s="1488"/>
      <c r="R111" s="1488"/>
      <c r="S111" s="1488"/>
      <c r="T111" s="1488"/>
      <c r="U111" s="1488"/>
      <c r="V111" s="1488"/>
      <c r="W111" s="1488"/>
    </row>
    <row r="112" spans="3:23">
      <c r="C112" s="1488" t="s">
        <v>266</v>
      </c>
      <c r="D112" s="1488"/>
      <c r="E112" s="1488"/>
      <c r="F112" s="1488"/>
      <c r="G112" s="1488"/>
      <c r="H112" s="1488"/>
      <c r="I112" s="1488"/>
      <c r="J112" s="1488"/>
      <c r="K112" s="1488"/>
      <c r="L112" s="1488"/>
      <c r="M112" s="1488"/>
      <c r="N112" s="1488"/>
      <c r="O112" s="1488"/>
      <c r="P112" s="1488"/>
      <c r="Q112" s="1488"/>
      <c r="R112" s="1488"/>
      <c r="S112" s="1488"/>
      <c r="T112" s="1488"/>
      <c r="U112" s="1488"/>
      <c r="V112" s="1488"/>
      <c r="W112" s="1488"/>
    </row>
  </sheetData>
  <autoFilter ref="A1:W112" xr:uid="{00000000-0009-0000-0000-000006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844"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</mergeCells>
  <phoneticPr fontId="1"/>
  <conditionalFormatting sqref="E3:E4 J3">
    <cfRule type="cellIs" dxfId="4" priority="2" operator="equal">
      <formula>0</formula>
    </cfRule>
  </conditionalFormatting>
  <conditionalFormatting sqref="S3:W4">
    <cfRule type="cellIs" dxfId="3" priority="1" operator="equal">
      <formula>0</formula>
    </cfRule>
  </conditionalFormatting>
  <dataValidations count="1">
    <dataValidation type="list" allowBlank="1" showInputMessage="1" showErrorMessage="1" sqref="H9:I38" xr:uid="{00000000-0002-0000-0600-000000000000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  <ignoredErrors>
    <ignoredError sqref="C3:W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C113"/>
  <sheetViews>
    <sheetView view="pageBreakPreview" topLeftCell="C1" zoomScaleNormal="100" zoomScaleSheetLayoutView="100" workbookViewId="0">
      <selection activeCell="C1" sqref="C1:Q1"/>
    </sheetView>
  </sheetViews>
  <sheetFormatPr defaultRowHeight="13.2"/>
  <cols>
    <col min="1" max="2" width="28.33203125" style="36" hidden="1" customWidth="1"/>
    <col min="3" max="4" width="4.33203125" style="36" customWidth="1"/>
    <col min="5" max="5" width="19" style="36" customWidth="1"/>
    <col min="6" max="21" width="6.44140625" style="36" customWidth="1"/>
    <col min="22" max="29" width="2.88671875" style="36" customWidth="1"/>
    <col min="30" max="260" width="9" style="36"/>
    <col min="261" max="261" width="4.44140625" style="36" bestFit="1" customWidth="1"/>
    <col min="262" max="266" width="5.6640625" style="36" customWidth="1"/>
    <col min="267" max="267" width="6.33203125" style="36" customWidth="1"/>
    <col min="268" max="269" width="3.21875" style="36" customWidth="1"/>
    <col min="270" max="271" width="3.77734375" style="36" customWidth="1"/>
    <col min="272" max="281" width="3.109375" style="36" customWidth="1"/>
    <col min="282" max="285" width="3.44140625" style="36" customWidth="1"/>
    <col min="286" max="516" width="9" style="36"/>
    <col min="517" max="517" width="4.44140625" style="36" bestFit="1" customWidth="1"/>
    <col min="518" max="522" width="5.6640625" style="36" customWidth="1"/>
    <col min="523" max="523" width="6.33203125" style="36" customWidth="1"/>
    <col min="524" max="525" width="3.21875" style="36" customWidth="1"/>
    <col min="526" max="527" width="3.77734375" style="36" customWidth="1"/>
    <col min="528" max="537" width="3.109375" style="36" customWidth="1"/>
    <col min="538" max="541" width="3.44140625" style="36" customWidth="1"/>
    <col min="542" max="772" width="9" style="36"/>
    <col min="773" max="773" width="4.44140625" style="36" bestFit="1" customWidth="1"/>
    <col min="774" max="778" width="5.6640625" style="36" customWidth="1"/>
    <col min="779" max="779" width="6.33203125" style="36" customWidth="1"/>
    <col min="780" max="781" width="3.21875" style="36" customWidth="1"/>
    <col min="782" max="783" width="3.77734375" style="36" customWidth="1"/>
    <col min="784" max="793" width="3.109375" style="36" customWidth="1"/>
    <col min="794" max="797" width="3.44140625" style="36" customWidth="1"/>
    <col min="798" max="1028" width="9" style="36"/>
    <col min="1029" max="1029" width="4.44140625" style="36" bestFit="1" customWidth="1"/>
    <col min="1030" max="1034" width="5.6640625" style="36" customWidth="1"/>
    <col min="1035" max="1035" width="6.33203125" style="36" customWidth="1"/>
    <col min="1036" max="1037" width="3.21875" style="36" customWidth="1"/>
    <col min="1038" max="1039" width="3.77734375" style="36" customWidth="1"/>
    <col min="1040" max="1049" width="3.109375" style="36" customWidth="1"/>
    <col min="1050" max="1053" width="3.44140625" style="36" customWidth="1"/>
    <col min="1054" max="1284" width="9" style="36"/>
    <col min="1285" max="1285" width="4.44140625" style="36" bestFit="1" customWidth="1"/>
    <col min="1286" max="1290" width="5.6640625" style="36" customWidth="1"/>
    <col min="1291" max="1291" width="6.33203125" style="36" customWidth="1"/>
    <col min="1292" max="1293" width="3.21875" style="36" customWidth="1"/>
    <col min="1294" max="1295" width="3.77734375" style="36" customWidth="1"/>
    <col min="1296" max="1305" width="3.109375" style="36" customWidth="1"/>
    <col min="1306" max="1309" width="3.44140625" style="36" customWidth="1"/>
    <col min="1310" max="1540" width="9" style="36"/>
    <col min="1541" max="1541" width="4.44140625" style="36" bestFit="1" customWidth="1"/>
    <col min="1542" max="1546" width="5.6640625" style="36" customWidth="1"/>
    <col min="1547" max="1547" width="6.33203125" style="36" customWidth="1"/>
    <col min="1548" max="1549" width="3.21875" style="36" customWidth="1"/>
    <col min="1550" max="1551" width="3.77734375" style="36" customWidth="1"/>
    <col min="1552" max="1561" width="3.109375" style="36" customWidth="1"/>
    <col min="1562" max="1565" width="3.44140625" style="36" customWidth="1"/>
    <col min="1566" max="1796" width="9" style="36"/>
    <col min="1797" max="1797" width="4.44140625" style="36" bestFit="1" customWidth="1"/>
    <col min="1798" max="1802" width="5.6640625" style="36" customWidth="1"/>
    <col min="1803" max="1803" width="6.33203125" style="36" customWidth="1"/>
    <col min="1804" max="1805" width="3.21875" style="36" customWidth="1"/>
    <col min="1806" max="1807" width="3.77734375" style="36" customWidth="1"/>
    <col min="1808" max="1817" width="3.109375" style="36" customWidth="1"/>
    <col min="1818" max="1821" width="3.44140625" style="36" customWidth="1"/>
    <col min="1822" max="2052" width="9" style="36"/>
    <col min="2053" max="2053" width="4.44140625" style="36" bestFit="1" customWidth="1"/>
    <col min="2054" max="2058" width="5.6640625" style="36" customWidth="1"/>
    <col min="2059" max="2059" width="6.33203125" style="36" customWidth="1"/>
    <col min="2060" max="2061" width="3.21875" style="36" customWidth="1"/>
    <col min="2062" max="2063" width="3.77734375" style="36" customWidth="1"/>
    <col min="2064" max="2073" width="3.109375" style="36" customWidth="1"/>
    <col min="2074" max="2077" width="3.44140625" style="36" customWidth="1"/>
    <col min="2078" max="2308" width="9" style="36"/>
    <col min="2309" max="2309" width="4.44140625" style="36" bestFit="1" customWidth="1"/>
    <col min="2310" max="2314" width="5.6640625" style="36" customWidth="1"/>
    <col min="2315" max="2315" width="6.33203125" style="36" customWidth="1"/>
    <col min="2316" max="2317" width="3.21875" style="36" customWidth="1"/>
    <col min="2318" max="2319" width="3.77734375" style="36" customWidth="1"/>
    <col min="2320" max="2329" width="3.109375" style="36" customWidth="1"/>
    <col min="2330" max="2333" width="3.44140625" style="36" customWidth="1"/>
    <col min="2334" max="2564" width="9" style="36"/>
    <col min="2565" max="2565" width="4.44140625" style="36" bestFit="1" customWidth="1"/>
    <col min="2566" max="2570" width="5.6640625" style="36" customWidth="1"/>
    <col min="2571" max="2571" width="6.33203125" style="36" customWidth="1"/>
    <col min="2572" max="2573" width="3.21875" style="36" customWidth="1"/>
    <col min="2574" max="2575" width="3.77734375" style="36" customWidth="1"/>
    <col min="2576" max="2585" width="3.109375" style="36" customWidth="1"/>
    <col min="2586" max="2589" width="3.44140625" style="36" customWidth="1"/>
    <col min="2590" max="2820" width="9" style="36"/>
    <col min="2821" max="2821" width="4.44140625" style="36" bestFit="1" customWidth="1"/>
    <col min="2822" max="2826" width="5.6640625" style="36" customWidth="1"/>
    <col min="2827" max="2827" width="6.33203125" style="36" customWidth="1"/>
    <col min="2828" max="2829" width="3.21875" style="36" customWidth="1"/>
    <col min="2830" max="2831" width="3.77734375" style="36" customWidth="1"/>
    <col min="2832" max="2841" width="3.109375" style="36" customWidth="1"/>
    <col min="2842" max="2845" width="3.44140625" style="36" customWidth="1"/>
    <col min="2846" max="3076" width="9" style="36"/>
    <col min="3077" max="3077" width="4.44140625" style="36" bestFit="1" customWidth="1"/>
    <col min="3078" max="3082" width="5.6640625" style="36" customWidth="1"/>
    <col min="3083" max="3083" width="6.33203125" style="36" customWidth="1"/>
    <col min="3084" max="3085" width="3.21875" style="36" customWidth="1"/>
    <col min="3086" max="3087" width="3.77734375" style="36" customWidth="1"/>
    <col min="3088" max="3097" width="3.109375" style="36" customWidth="1"/>
    <col min="3098" max="3101" width="3.44140625" style="36" customWidth="1"/>
    <col min="3102" max="3332" width="9" style="36"/>
    <col min="3333" max="3333" width="4.44140625" style="36" bestFit="1" customWidth="1"/>
    <col min="3334" max="3338" width="5.6640625" style="36" customWidth="1"/>
    <col min="3339" max="3339" width="6.33203125" style="36" customWidth="1"/>
    <col min="3340" max="3341" width="3.21875" style="36" customWidth="1"/>
    <col min="3342" max="3343" width="3.77734375" style="36" customWidth="1"/>
    <col min="3344" max="3353" width="3.109375" style="36" customWidth="1"/>
    <col min="3354" max="3357" width="3.44140625" style="36" customWidth="1"/>
    <col min="3358" max="3588" width="9" style="36"/>
    <col min="3589" max="3589" width="4.44140625" style="36" bestFit="1" customWidth="1"/>
    <col min="3590" max="3594" width="5.6640625" style="36" customWidth="1"/>
    <col min="3595" max="3595" width="6.33203125" style="36" customWidth="1"/>
    <col min="3596" max="3597" width="3.21875" style="36" customWidth="1"/>
    <col min="3598" max="3599" width="3.77734375" style="36" customWidth="1"/>
    <col min="3600" max="3609" width="3.109375" style="36" customWidth="1"/>
    <col min="3610" max="3613" width="3.44140625" style="36" customWidth="1"/>
    <col min="3614" max="3844" width="9" style="36"/>
    <col min="3845" max="3845" width="4.44140625" style="36" bestFit="1" customWidth="1"/>
    <col min="3846" max="3850" width="5.6640625" style="36" customWidth="1"/>
    <col min="3851" max="3851" width="6.33203125" style="36" customWidth="1"/>
    <col min="3852" max="3853" width="3.21875" style="36" customWidth="1"/>
    <col min="3854" max="3855" width="3.77734375" style="36" customWidth="1"/>
    <col min="3856" max="3865" width="3.109375" style="36" customWidth="1"/>
    <col min="3866" max="3869" width="3.44140625" style="36" customWidth="1"/>
    <col min="3870" max="4100" width="9" style="36"/>
    <col min="4101" max="4101" width="4.44140625" style="36" bestFit="1" customWidth="1"/>
    <col min="4102" max="4106" width="5.6640625" style="36" customWidth="1"/>
    <col min="4107" max="4107" width="6.33203125" style="36" customWidth="1"/>
    <col min="4108" max="4109" width="3.21875" style="36" customWidth="1"/>
    <col min="4110" max="4111" width="3.77734375" style="36" customWidth="1"/>
    <col min="4112" max="4121" width="3.109375" style="36" customWidth="1"/>
    <col min="4122" max="4125" width="3.44140625" style="36" customWidth="1"/>
    <col min="4126" max="4356" width="9" style="36"/>
    <col min="4357" max="4357" width="4.44140625" style="36" bestFit="1" customWidth="1"/>
    <col min="4358" max="4362" width="5.6640625" style="36" customWidth="1"/>
    <col min="4363" max="4363" width="6.33203125" style="36" customWidth="1"/>
    <col min="4364" max="4365" width="3.21875" style="36" customWidth="1"/>
    <col min="4366" max="4367" width="3.77734375" style="36" customWidth="1"/>
    <col min="4368" max="4377" width="3.109375" style="36" customWidth="1"/>
    <col min="4378" max="4381" width="3.44140625" style="36" customWidth="1"/>
    <col min="4382" max="4612" width="9" style="36"/>
    <col min="4613" max="4613" width="4.44140625" style="36" bestFit="1" customWidth="1"/>
    <col min="4614" max="4618" width="5.6640625" style="36" customWidth="1"/>
    <col min="4619" max="4619" width="6.33203125" style="36" customWidth="1"/>
    <col min="4620" max="4621" width="3.21875" style="36" customWidth="1"/>
    <col min="4622" max="4623" width="3.77734375" style="36" customWidth="1"/>
    <col min="4624" max="4633" width="3.109375" style="36" customWidth="1"/>
    <col min="4634" max="4637" width="3.44140625" style="36" customWidth="1"/>
    <col min="4638" max="4868" width="9" style="36"/>
    <col min="4869" max="4869" width="4.44140625" style="36" bestFit="1" customWidth="1"/>
    <col min="4870" max="4874" width="5.6640625" style="36" customWidth="1"/>
    <col min="4875" max="4875" width="6.33203125" style="36" customWidth="1"/>
    <col min="4876" max="4877" width="3.21875" style="36" customWidth="1"/>
    <col min="4878" max="4879" width="3.77734375" style="36" customWidth="1"/>
    <col min="4880" max="4889" width="3.109375" style="36" customWidth="1"/>
    <col min="4890" max="4893" width="3.44140625" style="36" customWidth="1"/>
    <col min="4894" max="5124" width="9" style="36"/>
    <col min="5125" max="5125" width="4.44140625" style="36" bestFit="1" customWidth="1"/>
    <col min="5126" max="5130" width="5.6640625" style="36" customWidth="1"/>
    <col min="5131" max="5131" width="6.33203125" style="36" customWidth="1"/>
    <col min="5132" max="5133" width="3.21875" style="36" customWidth="1"/>
    <col min="5134" max="5135" width="3.77734375" style="36" customWidth="1"/>
    <col min="5136" max="5145" width="3.109375" style="36" customWidth="1"/>
    <col min="5146" max="5149" width="3.44140625" style="36" customWidth="1"/>
    <col min="5150" max="5380" width="9" style="36"/>
    <col min="5381" max="5381" width="4.44140625" style="36" bestFit="1" customWidth="1"/>
    <col min="5382" max="5386" width="5.6640625" style="36" customWidth="1"/>
    <col min="5387" max="5387" width="6.33203125" style="36" customWidth="1"/>
    <col min="5388" max="5389" width="3.21875" style="36" customWidth="1"/>
    <col min="5390" max="5391" width="3.77734375" style="36" customWidth="1"/>
    <col min="5392" max="5401" width="3.109375" style="36" customWidth="1"/>
    <col min="5402" max="5405" width="3.44140625" style="36" customWidth="1"/>
    <col min="5406" max="5636" width="9" style="36"/>
    <col min="5637" max="5637" width="4.44140625" style="36" bestFit="1" customWidth="1"/>
    <col min="5638" max="5642" width="5.6640625" style="36" customWidth="1"/>
    <col min="5643" max="5643" width="6.33203125" style="36" customWidth="1"/>
    <col min="5644" max="5645" width="3.21875" style="36" customWidth="1"/>
    <col min="5646" max="5647" width="3.77734375" style="36" customWidth="1"/>
    <col min="5648" max="5657" width="3.109375" style="36" customWidth="1"/>
    <col min="5658" max="5661" width="3.44140625" style="36" customWidth="1"/>
    <col min="5662" max="5892" width="9" style="36"/>
    <col min="5893" max="5893" width="4.44140625" style="36" bestFit="1" customWidth="1"/>
    <col min="5894" max="5898" width="5.6640625" style="36" customWidth="1"/>
    <col min="5899" max="5899" width="6.33203125" style="36" customWidth="1"/>
    <col min="5900" max="5901" width="3.21875" style="36" customWidth="1"/>
    <col min="5902" max="5903" width="3.77734375" style="36" customWidth="1"/>
    <col min="5904" max="5913" width="3.109375" style="36" customWidth="1"/>
    <col min="5914" max="5917" width="3.44140625" style="36" customWidth="1"/>
    <col min="5918" max="6148" width="9" style="36"/>
    <col min="6149" max="6149" width="4.44140625" style="36" bestFit="1" customWidth="1"/>
    <col min="6150" max="6154" width="5.6640625" style="36" customWidth="1"/>
    <col min="6155" max="6155" width="6.33203125" style="36" customWidth="1"/>
    <col min="6156" max="6157" width="3.21875" style="36" customWidth="1"/>
    <col min="6158" max="6159" width="3.77734375" style="36" customWidth="1"/>
    <col min="6160" max="6169" width="3.109375" style="36" customWidth="1"/>
    <col min="6170" max="6173" width="3.44140625" style="36" customWidth="1"/>
    <col min="6174" max="6404" width="9" style="36"/>
    <col min="6405" max="6405" width="4.44140625" style="36" bestFit="1" customWidth="1"/>
    <col min="6406" max="6410" width="5.6640625" style="36" customWidth="1"/>
    <col min="6411" max="6411" width="6.33203125" style="36" customWidth="1"/>
    <col min="6412" max="6413" width="3.21875" style="36" customWidth="1"/>
    <col min="6414" max="6415" width="3.77734375" style="36" customWidth="1"/>
    <col min="6416" max="6425" width="3.109375" style="36" customWidth="1"/>
    <col min="6426" max="6429" width="3.44140625" style="36" customWidth="1"/>
    <col min="6430" max="6660" width="9" style="36"/>
    <col min="6661" max="6661" width="4.44140625" style="36" bestFit="1" customWidth="1"/>
    <col min="6662" max="6666" width="5.6640625" style="36" customWidth="1"/>
    <col min="6667" max="6667" width="6.33203125" style="36" customWidth="1"/>
    <col min="6668" max="6669" width="3.21875" style="36" customWidth="1"/>
    <col min="6670" max="6671" width="3.77734375" style="36" customWidth="1"/>
    <col min="6672" max="6681" width="3.109375" style="36" customWidth="1"/>
    <col min="6682" max="6685" width="3.44140625" style="36" customWidth="1"/>
    <col min="6686" max="6916" width="9" style="36"/>
    <col min="6917" max="6917" width="4.44140625" style="36" bestFit="1" customWidth="1"/>
    <col min="6918" max="6922" width="5.6640625" style="36" customWidth="1"/>
    <col min="6923" max="6923" width="6.33203125" style="36" customWidth="1"/>
    <col min="6924" max="6925" width="3.21875" style="36" customWidth="1"/>
    <col min="6926" max="6927" width="3.77734375" style="36" customWidth="1"/>
    <col min="6928" max="6937" width="3.109375" style="36" customWidth="1"/>
    <col min="6938" max="6941" width="3.44140625" style="36" customWidth="1"/>
    <col min="6942" max="7172" width="9" style="36"/>
    <col min="7173" max="7173" width="4.44140625" style="36" bestFit="1" customWidth="1"/>
    <col min="7174" max="7178" width="5.6640625" style="36" customWidth="1"/>
    <col min="7179" max="7179" width="6.33203125" style="36" customWidth="1"/>
    <col min="7180" max="7181" width="3.21875" style="36" customWidth="1"/>
    <col min="7182" max="7183" width="3.77734375" style="36" customWidth="1"/>
    <col min="7184" max="7193" width="3.109375" style="36" customWidth="1"/>
    <col min="7194" max="7197" width="3.44140625" style="36" customWidth="1"/>
    <col min="7198" max="7428" width="9" style="36"/>
    <col min="7429" max="7429" width="4.44140625" style="36" bestFit="1" customWidth="1"/>
    <col min="7430" max="7434" width="5.6640625" style="36" customWidth="1"/>
    <col min="7435" max="7435" width="6.33203125" style="36" customWidth="1"/>
    <col min="7436" max="7437" width="3.21875" style="36" customWidth="1"/>
    <col min="7438" max="7439" width="3.77734375" style="36" customWidth="1"/>
    <col min="7440" max="7449" width="3.109375" style="36" customWidth="1"/>
    <col min="7450" max="7453" width="3.44140625" style="36" customWidth="1"/>
    <col min="7454" max="7684" width="9" style="36"/>
    <col min="7685" max="7685" width="4.44140625" style="36" bestFit="1" customWidth="1"/>
    <col min="7686" max="7690" width="5.6640625" style="36" customWidth="1"/>
    <col min="7691" max="7691" width="6.33203125" style="36" customWidth="1"/>
    <col min="7692" max="7693" width="3.21875" style="36" customWidth="1"/>
    <col min="7694" max="7695" width="3.77734375" style="36" customWidth="1"/>
    <col min="7696" max="7705" width="3.109375" style="36" customWidth="1"/>
    <col min="7706" max="7709" width="3.44140625" style="36" customWidth="1"/>
    <col min="7710" max="7940" width="9" style="36"/>
    <col min="7941" max="7941" width="4.44140625" style="36" bestFit="1" customWidth="1"/>
    <col min="7942" max="7946" width="5.6640625" style="36" customWidth="1"/>
    <col min="7947" max="7947" width="6.33203125" style="36" customWidth="1"/>
    <col min="7948" max="7949" width="3.21875" style="36" customWidth="1"/>
    <col min="7950" max="7951" width="3.77734375" style="36" customWidth="1"/>
    <col min="7952" max="7961" width="3.109375" style="36" customWidth="1"/>
    <col min="7962" max="7965" width="3.44140625" style="36" customWidth="1"/>
    <col min="7966" max="8196" width="9" style="36"/>
    <col min="8197" max="8197" width="4.44140625" style="36" bestFit="1" customWidth="1"/>
    <col min="8198" max="8202" width="5.6640625" style="36" customWidth="1"/>
    <col min="8203" max="8203" width="6.33203125" style="36" customWidth="1"/>
    <col min="8204" max="8205" width="3.21875" style="36" customWidth="1"/>
    <col min="8206" max="8207" width="3.77734375" style="36" customWidth="1"/>
    <col min="8208" max="8217" width="3.109375" style="36" customWidth="1"/>
    <col min="8218" max="8221" width="3.44140625" style="36" customWidth="1"/>
    <col min="8222" max="8452" width="9" style="36"/>
    <col min="8453" max="8453" width="4.44140625" style="36" bestFit="1" customWidth="1"/>
    <col min="8454" max="8458" width="5.6640625" style="36" customWidth="1"/>
    <col min="8459" max="8459" width="6.33203125" style="36" customWidth="1"/>
    <col min="8460" max="8461" width="3.21875" style="36" customWidth="1"/>
    <col min="8462" max="8463" width="3.77734375" style="36" customWidth="1"/>
    <col min="8464" max="8473" width="3.109375" style="36" customWidth="1"/>
    <col min="8474" max="8477" width="3.44140625" style="36" customWidth="1"/>
    <col min="8478" max="8708" width="9" style="36"/>
    <col min="8709" max="8709" width="4.44140625" style="36" bestFit="1" customWidth="1"/>
    <col min="8710" max="8714" width="5.6640625" style="36" customWidth="1"/>
    <col min="8715" max="8715" width="6.33203125" style="36" customWidth="1"/>
    <col min="8716" max="8717" width="3.21875" style="36" customWidth="1"/>
    <col min="8718" max="8719" width="3.77734375" style="36" customWidth="1"/>
    <col min="8720" max="8729" width="3.109375" style="36" customWidth="1"/>
    <col min="8730" max="8733" width="3.44140625" style="36" customWidth="1"/>
    <col min="8734" max="8964" width="9" style="36"/>
    <col min="8965" max="8965" width="4.44140625" style="36" bestFit="1" customWidth="1"/>
    <col min="8966" max="8970" width="5.6640625" style="36" customWidth="1"/>
    <col min="8971" max="8971" width="6.33203125" style="36" customWidth="1"/>
    <col min="8972" max="8973" width="3.21875" style="36" customWidth="1"/>
    <col min="8974" max="8975" width="3.77734375" style="36" customWidth="1"/>
    <col min="8976" max="8985" width="3.109375" style="36" customWidth="1"/>
    <col min="8986" max="8989" width="3.44140625" style="36" customWidth="1"/>
    <col min="8990" max="9220" width="9" style="36"/>
    <col min="9221" max="9221" width="4.44140625" style="36" bestFit="1" customWidth="1"/>
    <col min="9222" max="9226" width="5.6640625" style="36" customWidth="1"/>
    <col min="9227" max="9227" width="6.33203125" style="36" customWidth="1"/>
    <col min="9228" max="9229" width="3.21875" style="36" customWidth="1"/>
    <col min="9230" max="9231" width="3.77734375" style="36" customWidth="1"/>
    <col min="9232" max="9241" width="3.109375" style="36" customWidth="1"/>
    <col min="9242" max="9245" width="3.44140625" style="36" customWidth="1"/>
    <col min="9246" max="9476" width="9" style="36"/>
    <col min="9477" max="9477" width="4.44140625" style="36" bestFit="1" customWidth="1"/>
    <col min="9478" max="9482" width="5.6640625" style="36" customWidth="1"/>
    <col min="9483" max="9483" width="6.33203125" style="36" customWidth="1"/>
    <col min="9484" max="9485" width="3.21875" style="36" customWidth="1"/>
    <col min="9486" max="9487" width="3.77734375" style="36" customWidth="1"/>
    <col min="9488" max="9497" width="3.109375" style="36" customWidth="1"/>
    <col min="9498" max="9501" width="3.44140625" style="36" customWidth="1"/>
    <col min="9502" max="9732" width="9" style="36"/>
    <col min="9733" max="9733" width="4.44140625" style="36" bestFit="1" customWidth="1"/>
    <col min="9734" max="9738" width="5.6640625" style="36" customWidth="1"/>
    <col min="9739" max="9739" width="6.33203125" style="36" customWidth="1"/>
    <col min="9740" max="9741" width="3.21875" style="36" customWidth="1"/>
    <col min="9742" max="9743" width="3.77734375" style="36" customWidth="1"/>
    <col min="9744" max="9753" width="3.109375" style="36" customWidth="1"/>
    <col min="9754" max="9757" width="3.44140625" style="36" customWidth="1"/>
    <col min="9758" max="9988" width="9" style="36"/>
    <col min="9989" max="9989" width="4.44140625" style="36" bestFit="1" customWidth="1"/>
    <col min="9990" max="9994" width="5.6640625" style="36" customWidth="1"/>
    <col min="9995" max="9995" width="6.33203125" style="36" customWidth="1"/>
    <col min="9996" max="9997" width="3.21875" style="36" customWidth="1"/>
    <col min="9998" max="9999" width="3.77734375" style="36" customWidth="1"/>
    <col min="10000" max="10009" width="3.109375" style="36" customWidth="1"/>
    <col min="10010" max="10013" width="3.44140625" style="36" customWidth="1"/>
    <col min="10014" max="10244" width="9" style="36"/>
    <col min="10245" max="10245" width="4.44140625" style="36" bestFit="1" customWidth="1"/>
    <col min="10246" max="10250" width="5.6640625" style="36" customWidth="1"/>
    <col min="10251" max="10251" width="6.33203125" style="36" customWidth="1"/>
    <col min="10252" max="10253" width="3.21875" style="36" customWidth="1"/>
    <col min="10254" max="10255" width="3.77734375" style="36" customWidth="1"/>
    <col min="10256" max="10265" width="3.109375" style="36" customWidth="1"/>
    <col min="10266" max="10269" width="3.44140625" style="36" customWidth="1"/>
    <col min="10270" max="10500" width="9" style="36"/>
    <col min="10501" max="10501" width="4.44140625" style="36" bestFit="1" customWidth="1"/>
    <col min="10502" max="10506" width="5.6640625" style="36" customWidth="1"/>
    <col min="10507" max="10507" width="6.33203125" style="36" customWidth="1"/>
    <col min="10508" max="10509" width="3.21875" style="36" customWidth="1"/>
    <col min="10510" max="10511" width="3.77734375" style="36" customWidth="1"/>
    <col min="10512" max="10521" width="3.109375" style="36" customWidth="1"/>
    <col min="10522" max="10525" width="3.44140625" style="36" customWidth="1"/>
    <col min="10526" max="10756" width="9" style="36"/>
    <col min="10757" max="10757" width="4.44140625" style="36" bestFit="1" customWidth="1"/>
    <col min="10758" max="10762" width="5.6640625" style="36" customWidth="1"/>
    <col min="10763" max="10763" width="6.33203125" style="36" customWidth="1"/>
    <col min="10764" max="10765" width="3.21875" style="36" customWidth="1"/>
    <col min="10766" max="10767" width="3.77734375" style="36" customWidth="1"/>
    <col min="10768" max="10777" width="3.109375" style="36" customWidth="1"/>
    <col min="10778" max="10781" width="3.44140625" style="36" customWidth="1"/>
    <col min="10782" max="11012" width="9" style="36"/>
    <col min="11013" max="11013" width="4.44140625" style="36" bestFit="1" customWidth="1"/>
    <col min="11014" max="11018" width="5.6640625" style="36" customWidth="1"/>
    <col min="11019" max="11019" width="6.33203125" style="36" customWidth="1"/>
    <col min="11020" max="11021" width="3.21875" style="36" customWidth="1"/>
    <col min="11022" max="11023" width="3.77734375" style="36" customWidth="1"/>
    <col min="11024" max="11033" width="3.109375" style="36" customWidth="1"/>
    <col min="11034" max="11037" width="3.44140625" style="36" customWidth="1"/>
    <col min="11038" max="11268" width="9" style="36"/>
    <col min="11269" max="11269" width="4.44140625" style="36" bestFit="1" customWidth="1"/>
    <col min="11270" max="11274" width="5.6640625" style="36" customWidth="1"/>
    <col min="11275" max="11275" width="6.33203125" style="36" customWidth="1"/>
    <col min="11276" max="11277" width="3.21875" style="36" customWidth="1"/>
    <col min="11278" max="11279" width="3.77734375" style="36" customWidth="1"/>
    <col min="11280" max="11289" width="3.109375" style="36" customWidth="1"/>
    <col min="11290" max="11293" width="3.44140625" style="36" customWidth="1"/>
    <col min="11294" max="11524" width="9" style="36"/>
    <col min="11525" max="11525" width="4.44140625" style="36" bestFit="1" customWidth="1"/>
    <col min="11526" max="11530" width="5.6640625" style="36" customWidth="1"/>
    <col min="11531" max="11531" width="6.33203125" style="36" customWidth="1"/>
    <col min="11532" max="11533" width="3.21875" style="36" customWidth="1"/>
    <col min="11534" max="11535" width="3.77734375" style="36" customWidth="1"/>
    <col min="11536" max="11545" width="3.109375" style="36" customWidth="1"/>
    <col min="11546" max="11549" width="3.44140625" style="36" customWidth="1"/>
    <col min="11550" max="11780" width="9" style="36"/>
    <col min="11781" max="11781" width="4.44140625" style="36" bestFit="1" customWidth="1"/>
    <col min="11782" max="11786" width="5.6640625" style="36" customWidth="1"/>
    <col min="11787" max="11787" width="6.33203125" style="36" customWidth="1"/>
    <col min="11788" max="11789" width="3.21875" style="36" customWidth="1"/>
    <col min="11790" max="11791" width="3.77734375" style="36" customWidth="1"/>
    <col min="11792" max="11801" width="3.109375" style="36" customWidth="1"/>
    <col min="11802" max="11805" width="3.44140625" style="36" customWidth="1"/>
    <col min="11806" max="12036" width="9" style="36"/>
    <col min="12037" max="12037" width="4.44140625" style="36" bestFit="1" customWidth="1"/>
    <col min="12038" max="12042" width="5.6640625" style="36" customWidth="1"/>
    <col min="12043" max="12043" width="6.33203125" style="36" customWidth="1"/>
    <col min="12044" max="12045" width="3.21875" style="36" customWidth="1"/>
    <col min="12046" max="12047" width="3.77734375" style="36" customWidth="1"/>
    <col min="12048" max="12057" width="3.109375" style="36" customWidth="1"/>
    <col min="12058" max="12061" width="3.44140625" style="36" customWidth="1"/>
    <col min="12062" max="12292" width="9" style="36"/>
    <col min="12293" max="12293" width="4.44140625" style="36" bestFit="1" customWidth="1"/>
    <col min="12294" max="12298" width="5.6640625" style="36" customWidth="1"/>
    <col min="12299" max="12299" width="6.33203125" style="36" customWidth="1"/>
    <col min="12300" max="12301" width="3.21875" style="36" customWidth="1"/>
    <col min="12302" max="12303" width="3.77734375" style="36" customWidth="1"/>
    <col min="12304" max="12313" width="3.109375" style="36" customWidth="1"/>
    <col min="12314" max="12317" width="3.44140625" style="36" customWidth="1"/>
    <col min="12318" max="12548" width="9" style="36"/>
    <col min="12549" max="12549" width="4.44140625" style="36" bestFit="1" customWidth="1"/>
    <col min="12550" max="12554" width="5.6640625" style="36" customWidth="1"/>
    <col min="12555" max="12555" width="6.33203125" style="36" customWidth="1"/>
    <col min="12556" max="12557" width="3.21875" style="36" customWidth="1"/>
    <col min="12558" max="12559" width="3.77734375" style="36" customWidth="1"/>
    <col min="12560" max="12569" width="3.109375" style="36" customWidth="1"/>
    <col min="12570" max="12573" width="3.44140625" style="36" customWidth="1"/>
    <col min="12574" max="12804" width="9" style="36"/>
    <col min="12805" max="12805" width="4.44140625" style="36" bestFit="1" customWidth="1"/>
    <col min="12806" max="12810" width="5.6640625" style="36" customWidth="1"/>
    <col min="12811" max="12811" width="6.33203125" style="36" customWidth="1"/>
    <col min="12812" max="12813" width="3.21875" style="36" customWidth="1"/>
    <col min="12814" max="12815" width="3.77734375" style="36" customWidth="1"/>
    <col min="12816" max="12825" width="3.109375" style="36" customWidth="1"/>
    <col min="12826" max="12829" width="3.44140625" style="36" customWidth="1"/>
    <col min="12830" max="13060" width="9" style="36"/>
    <col min="13061" max="13061" width="4.44140625" style="36" bestFit="1" customWidth="1"/>
    <col min="13062" max="13066" width="5.6640625" style="36" customWidth="1"/>
    <col min="13067" max="13067" width="6.33203125" style="36" customWidth="1"/>
    <col min="13068" max="13069" width="3.21875" style="36" customWidth="1"/>
    <col min="13070" max="13071" width="3.77734375" style="36" customWidth="1"/>
    <col min="13072" max="13081" width="3.109375" style="36" customWidth="1"/>
    <col min="13082" max="13085" width="3.44140625" style="36" customWidth="1"/>
    <col min="13086" max="13316" width="9" style="36"/>
    <col min="13317" max="13317" width="4.44140625" style="36" bestFit="1" customWidth="1"/>
    <col min="13318" max="13322" width="5.6640625" style="36" customWidth="1"/>
    <col min="13323" max="13323" width="6.33203125" style="36" customWidth="1"/>
    <col min="13324" max="13325" width="3.21875" style="36" customWidth="1"/>
    <col min="13326" max="13327" width="3.77734375" style="36" customWidth="1"/>
    <col min="13328" max="13337" width="3.109375" style="36" customWidth="1"/>
    <col min="13338" max="13341" width="3.44140625" style="36" customWidth="1"/>
    <col min="13342" max="13572" width="9" style="36"/>
    <col min="13573" max="13573" width="4.44140625" style="36" bestFit="1" customWidth="1"/>
    <col min="13574" max="13578" width="5.6640625" style="36" customWidth="1"/>
    <col min="13579" max="13579" width="6.33203125" style="36" customWidth="1"/>
    <col min="13580" max="13581" width="3.21875" style="36" customWidth="1"/>
    <col min="13582" max="13583" width="3.77734375" style="36" customWidth="1"/>
    <col min="13584" max="13593" width="3.109375" style="36" customWidth="1"/>
    <col min="13594" max="13597" width="3.44140625" style="36" customWidth="1"/>
    <col min="13598" max="13828" width="9" style="36"/>
    <col min="13829" max="13829" width="4.44140625" style="36" bestFit="1" customWidth="1"/>
    <col min="13830" max="13834" width="5.6640625" style="36" customWidth="1"/>
    <col min="13835" max="13835" width="6.33203125" style="36" customWidth="1"/>
    <col min="13836" max="13837" width="3.21875" style="36" customWidth="1"/>
    <col min="13838" max="13839" width="3.77734375" style="36" customWidth="1"/>
    <col min="13840" max="13849" width="3.109375" style="36" customWidth="1"/>
    <col min="13850" max="13853" width="3.44140625" style="36" customWidth="1"/>
    <col min="13854" max="14084" width="9" style="36"/>
    <col min="14085" max="14085" width="4.44140625" style="36" bestFit="1" customWidth="1"/>
    <col min="14086" max="14090" width="5.6640625" style="36" customWidth="1"/>
    <col min="14091" max="14091" width="6.33203125" style="36" customWidth="1"/>
    <col min="14092" max="14093" width="3.21875" style="36" customWidth="1"/>
    <col min="14094" max="14095" width="3.77734375" style="36" customWidth="1"/>
    <col min="14096" max="14105" width="3.109375" style="36" customWidth="1"/>
    <col min="14106" max="14109" width="3.44140625" style="36" customWidth="1"/>
    <col min="14110" max="14340" width="9" style="36"/>
    <col min="14341" max="14341" width="4.44140625" style="36" bestFit="1" customWidth="1"/>
    <col min="14342" max="14346" width="5.6640625" style="36" customWidth="1"/>
    <col min="14347" max="14347" width="6.33203125" style="36" customWidth="1"/>
    <col min="14348" max="14349" width="3.21875" style="36" customWidth="1"/>
    <col min="14350" max="14351" width="3.77734375" style="36" customWidth="1"/>
    <col min="14352" max="14361" width="3.109375" style="36" customWidth="1"/>
    <col min="14362" max="14365" width="3.44140625" style="36" customWidth="1"/>
    <col min="14366" max="14596" width="9" style="36"/>
    <col min="14597" max="14597" width="4.44140625" style="36" bestFit="1" customWidth="1"/>
    <col min="14598" max="14602" width="5.6640625" style="36" customWidth="1"/>
    <col min="14603" max="14603" width="6.33203125" style="36" customWidth="1"/>
    <col min="14604" max="14605" width="3.21875" style="36" customWidth="1"/>
    <col min="14606" max="14607" width="3.77734375" style="36" customWidth="1"/>
    <col min="14608" max="14617" width="3.109375" style="36" customWidth="1"/>
    <col min="14618" max="14621" width="3.44140625" style="36" customWidth="1"/>
    <col min="14622" max="14852" width="9" style="36"/>
    <col min="14853" max="14853" width="4.44140625" style="36" bestFit="1" customWidth="1"/>
    <col min="14854" max="14858" width="5.6640625" style="36" customWidth="1"/>
    <col min="14859" max="14859" width="6.33203125" style="36" customWidth="1"/>
    <col min="14860" max="14861" width="3.21875" style="36" customWidth="1"/>
    <col min="14862" max="14863" width="3.77734375" style="36" customWidth="1"/>
    <col min="14864" max="14873" width="3.109375" style="36" customWidth="1"/>
    <col min="14874" max="14877" width="3.44140625" style="36" customWidth="1"/>
    <col min="14878" max="15108" width="9" style="36"/>
    <col min="15109" max="15109" width="4.44140625" style="36" bestFit="1" customWidth="1"/>
    <col min="15110" max="15114" width="5.6640625" style="36" customWidth="1"/>
    <col min="15115" max="15115" width="6.33203125" style="36" customWidth="1"/>
    <col min="15116" max="15117" width="3.21875" style="36" customWidth="1"/>
    <col min="15118" max="15119" width="3.77734375" style="36" customWidth="1"/>
    <col min="15120" max="15129" width="3.109375" style="36" customWidth="1"/>
    <col min="15130" max="15133" width="3.44140625" style="36" customWidth="1"/>
    <col min="15134" max="15364" width="9" style="36"/>
    <col min="15365" max="15365" width="4.44140625" style="36" bestFit="1" customWidth="1"/>
    <col min="15366" max="15370" width="5.6640625" style="36" customWidth="1"/>
    <col min="15371" max="15371" width="6.33203125" style="36" customWidth="1"/>
    <col min="15372" max="15373" width="3.21875" style="36" customWidth="1"/>
    <col min="15374" max="15375" width="3.77734375" style="36" customWidth="1"/>
    <col min="15376" max="15385" width="3.109375" style="36" customWidth="1"/>
    <col min="15386" max="15389" width="3.44140625" style="36" customWidth="1"/>
    <col min="15390" max="15620" width="9" style="36"/>
    <col min="15621" max="15621" width="4.44140625" style="36" bestFit="1" customWidth="1"/>
    <col min="15622" max="15626" width="5.6640625" style="36" customWidth="1"/>
    <col min="15627" max="15627" width="6.33203125" style="36" customWidth="1"/>
    <col min="15628" max="15629" width="3.21875" style="36" customWidth="1"/>
    <col min="15630" max="15631" width="3.77734375" style="36" customWidth="1"/>
    <col min="15632" max="15641" width="3.109375" style="36" customWidth="1"/>
    <col min="15642" max="15645" width="3.44140625" style="36" customWidth="1"/>
    <col min="15646" max="15876" width="9" style="36"/>
    <col min="15877" max="15877" width="4.44140625" style="36" bestFit="1" customWidth="1"/>
    <col min="15878" max="15882" width="5.6640625" style="36" customWidth="1"/>
    <col min="15883" max="15883" width="6.33203125" style="36" customWidth="1"/>
    <col min="15884" max="15885" width="3.21875" style="36" customWidth="1"/>
    <col min="15886" max="15887" width="3.77734375" style="36" customWidth="1"/>
    <col min="15888" max="15897" width="3.109375" style="36" customWidth="1"/>
    <col min="15898" max="15901" width="3.44140625" style="36" customWidth="1"/>
    <col min="15902" max="16132" width="9" style="36"/>
    <col min="16133" max="16133" width="4.44140625" style="36" bestFit="1" customWidth="1"/>
    <col min="16134" max="16138" width="5.6640625" style="36" customWidth="1"/>
    <col min="16139" max="16139" width="6.33203125" style="36" customWidth="1"/>
    <col min="16140" max="16141" width="3.21875" style="36" customWidth="1"/>
    <col min="16142" max="16143" width="3.77734375" style="36" customWidth="1"/>
    <col min="16144" max="16153" width="3.109375" style="36" customWidth="1"/>
    <col min="16154" max="16157" width="3.44140625" style="36" customWidth="1"/>
    <col min="16158" max="16384" width="9" style="36"/>
  </cols>
  <sheetData>
    <row r="1" spans="1:29" ht="36" customHeight="1">
      <c r="A1" s="1305" t="s">
        <v>168</v>
      </c>
      <c r="B1" s="1518">
        <v>0</v>
      </c>
      <c r="C1" s="1526" t="s">
        <v>337</v>
      </c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6"/>
      <c r="P1" s="1526"/>
      <c r="Q1" s="1526"/>
      <c r="R1" s="222" t="s">
        <v>338</v>
      </c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29" ht="15" customHeight="1" thickBot="1">
      <c r="A2" s="1517"/>
      <c r="B2" s="1519"/>
      <c r="C2" s="223" t="s">
        <v>326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  <c r="W2" s="224"/>
      <c r="X2" s="224"/>
      <c r="Y2" s="224"/>
      <c r="Z2" s="224"/>
      <c r="AA2" s="224"/>
      <c r="AB2" s="224"/>
      <c r="AC2" s="224"/>
    </row>
    <row r="3" spans="1:29" ht="13.5" customHeight="1">
      <c r="A3" s="1309" t="s">
        <v>315</v>
      </c>
      <c r="B3" s="1513">
        <v>0</v>
      </c>
      <c r="C3" s="1520" t="s">
        <v>249</v>
      </c>
      <c r="D3" s="1521"/>
      <c r="E3" s="1436">
        <f>基礎情報入力シート!B3</f>
        <v>0</v>
      </c>
      <c r="F3" s="1524"/>
      <c r="G3" s="1524"/>
      <c r="H3" s="1524"/>
      <c r="I3" s="1524"/>
      <c r="J3" s="1524"/>
      <c r="K3" s="1442">
        <f>基礎情報入力シート!B27</f>
        <v>0</v>
      </c>
      <c r="L3" s="1442"/>
      <c r="M3" s="1442"/>
      <c r="N3" s="1442"/>
      <c r="O3" s="1442"/>
      <c r="P3" s="1446" t="s">
        <v>340</v>
      </c>
      <c r="Q3" s="1442">
        <f>基礎情報入力シート!B29</f>
        <v>0</v>
      </c>
      <c r="R3" s="1442"/>
      <c r="S3" s="1442"/>
      <c r="T3" s="1442"/>
      <c r="U3" s="1443"/>
      <c r="V3" s="225"/>
      <c r="W3" s="226"/>
      <c r="X3" s="226"/>
      <c r="Y3" s="226"/>
      <c r="Z3" s="226"/>
      <c r="AA3" s="226"/>
      <c r="AB3" s="226"/>
      <c r="AC3" s="226"/>
    </row>
    <row r="4" spans="1:29" ht="15.75" customHeight="1" thickBot="1">
      <c r="A4" s="1512"/>
      <c r="B4" s="1514"/>
      <c r="C4" s="1522"/>
      <c r="D4" s="1523"/>
      <c r="E4" s="1437"/>
      <c r="F4" s="1525"/>
      <c r="G4" s="1525"/>
      <c r="H4" s="1525"/>
      <c r="I4" s="1525"/>
      <c r="J4" s="1525"/>
      <c r="K4" s="1444"/>
      <c r="L4" s="1444"/>
      <c r="M4" s="1444"/>
      <c r="N4" s="1444"/>
      <c r="O4" s="1444"/>
      <c r="P4" s="1447"/>
      <c r="Q4" s="1444"/>
      <c r="R4" s="1444"/>
      <c r="S4" s="1444"/>
      <c r="T4" s="1444"/>
      <c r="U4" s="1445"/>
      <c r="V4" s="225"/>
      <c r="W4" s="226"/>
      <c r="X4" s="226"/>
      <c r="Y4" s="226"/>
      <c r="Z4" s="226"/>
      <c r="AA4" s="226"/>
      <c r="AB4" s="226"/>
      <c r="AC4" s="226"/>
    </row>
    <row r="5" spans="1:29" ht="7.5" customHeight="1">
      <c r="A5" s="1309" t="s">
        <v>177</v>
      </c>
      <c r="B5" s="1513">
        <v>0</v>
      </c>
      <c r="C5" s="227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30"/>
      <c r="X5" s="230"/>
      <c r="Y5" s="230"/>
      <c r="Z5" s="230"/>
      <c r="AA5" s="230"/>
      <c r="AB5" s="230"/>
      <c r="AC5" s="230"/>
    </row>
    <row r="6" spans="1:29" ht="24" customHeight="1" thickBot="1">
      <c r="A6" s="1512"/>
      <c r="B6" s="1514"/>
      <c r="C6" s="1515" t="s">
        <v>325</v>
      </c>
      <c r="D6" s="1516"/>
      <c r="E6" s="1516"/>
      <c r="F6" s="1516"/>
      <c r="G6" s="1516"/>
      <c r="H6" s="1516"/>
      <c r="I6" s="1516"/>
      <c r="J6" s="1516"/>
      <c r="K6" s="1516"/>
      <c r="L6" s="1516"/>
      <c r="M6" s="1516"/>
      <c r="N6" s="1516"/>
      <c r="O6" s="1516"/>
      <c r="P6" s="1516"/>
      <c r="Q6" s="1516"/>
      <c r="R6" s="1516"/>
      <c r="S6" s="1516"/>
      <c r="T6" s="231"/>
      <c r="U6" s="231"/>
      <c r="V6" s="232"/>
      <c r="W6" s="233"/>
      <c r="X6" s="233"/>
      <c r="Y6" s="233"/>
      <c r="Z6" s="233"/>
      <c r="AA6" s="233"/>
      <c r="AB6" s="233"/>
      <c r="AC6" s="233"/>
    </row>
    <row r="7" spans="1:29" ht="18.75" customHeight="1">
      <c r="C7" s="1450" t="s">
        <v>341</v>
      </c>
      <c r="D7" s="1454" t="s">
        <v>255</v>
      </c>
      <c r="E7" s="1527"/>
      <c r="F7" s="1529" t="s">
        <v>339</v>
      </c>
      <c r="G7" s="1530"/>
      <c r="H7" s="1530"/>
      <c r="I7" s="1530"/>
      <c r="J7" s="1530"/>
      <c r="K7" s="1530"/>
      <c r="L7" s="1530"/>
      <c r="M7" s="1531"/>
      <c r="N7" s="1529" t="s">
        <v>339</v>
      </c>
      <c r="O7" s="1530"/>
      <c r="P7" s="1530"/>
      <c r="Q7" s="1530"/>
      <c r="R7" s="1530"/>
      <c r="S7" s="1530"/>
      <c r="T7" s="1530"/>
      <c r="U7" s="1531"/>
    </row>
    <row r="8" spans="1:29" ht="18.75" customHeight="1" thickBot="1">
      <c r="C8" s="1451"/>
      <c r="D8" s="1455"/>
      <c r="E8" s="1528"/>
      <c r="F8" s="1532" t="s">
        <v>330</v>
      </c>
      <c r="G8" s="1533"/>
      <c r="H8" s="1534" t="s">
        <v>59</v>
      </c>
      <c r="I8" s="1535"/>
      <c r="J8" s="1536" t="s">
        <v>329</v>
      </c>
      <c r="K8" s="1533"/>
      <c r="L8" s="1534" t="s">
        <v>59</v>
      </c>
      <c r="M8" s="1537"/>
      <c r="N8" s="1532" t="s">
        <v>323</v>
      </c>
      <c r="O8" s="1533"/>
      <c r="P8" s="1534" t="s">
        <v>59</v>
      </c>
      <c r="Q8" s="1535"/>
      <c r="R8" s="1536" t="s">
        <v>329</v>
      </c>
      <c r="S8" s="1533"/>
      <c r="T8" s="1538" t="s">
        <v>59</v>
      </c>
      <c r="U8" s="1497"/>
    </row>
    <row r="9" spans="1:29" ht="18.75" customHeight="1" thickBot="1">
      <c r="C9" s="221" t="s">
        <v>327</v>
      </c>
      <c r="D9" s="1539" t="s">
        <v>328</v>
      </c>
      <c r="E9" s="1540"/>
      <c r="F9" s="1541">
        <v>36.5</v>
      </c>
      <c r="G9" s="1542"/>
      <c r="H9" s="1543" t="s">
        <v>331</v>
      </c>
      <c r="I9" s="1544"/>
      <c r="J9" s="1539">
        <v>36.5</v>
      </c>
      <c r="K9" s="1542"/>
      <c r="L9" s="1543" t="s">
        <v>334</v>
      </c>
      <c r="M9" s="1540"/>
      <c r="N9" s="1541">
        <v>36.6</v>
      </c>
      <c r="O9" s="1542"/>
      <c r="P9" s="1543" t="s">
        <v>333</v>
      </c>
      <c r="Q9" s="1544"/>
      <c r="R9" s="1539">
        <v>37.1</v>
      </c>
      <c r="S9" s="1542"/>
      <c r="T9" s="1543" t="s">
        <v>332</v>
      </c>
      <c r="U9" s="1540"/>
    </row>
    <row r="10" spans="1:29" ht="32.25" customHeight="1">
      <c r="C10" s="158">
        <v>1</v>
      </c>
      <c r="D10" s="1545">
        <f>【１週間前提出】利用者名簿!E9</f>
        <v>0</v>
      </c>
      <c r="E10" s="1546"/>
      <c r="F10" s="1529"/>
      <c r="G10" s="1547"/>
      <c r="H10" s="1548"/>
      <c r="I10" s="1549"/>
      <c r="J10" s="1550"/>
      <c r="K10" s="1547"/>
      <c r="L10" s="1548"/>
      <c r="M10" s="1531"/>
      <c r="N10" s="1529"/>
      <c r="O10" s="1547"/>
      <c r="P10" s="1548"/>
      <c r="Q10" s="1549"/>
      <c r="R10" s="1550"/>
      <c r="S10" s="1547"/>
      <c r="T10" s="1548"/>
      <c r="U10" s="1531"/>
    </row>
    <row r="11" spans="1:29" ht="32.25" customHeight="1">
      <c r="C11" s="161">
        <v>2</v>
      </c>
      <c r="D11" s="1556">
        <f>【１週間前提出】利用者名簿!E10</f>
        <v>0</v>
      </c>
      <c r="E11" s="1557"/>
      <c r="F11" s="1558"/>
      <c r="G11" s="1554"/>
      <c r="H11" s="1551"/>
      <c r="I11" s="1552"/>
      <c r="J11" s="1553"/>
      <c r="K11" s="1554"/>
      <c r="L11" s="1551"/>
      <c r="M11" s="1555"/>
      <c r="N11" s="1558"/>
      <c r="O11" s="1554"/>
      <c r="P11" s="1551"/>
      <c r="Q11" s="1552"/>
      <c r="R11" s="1553"/>
      <c r="S11" s="1554"/>
      <c r="T11" s="1551"/>
      <c r="U11" s="1555"/>
    </row>
    <row r="12" spans="1:29" ht="32.25" customHeight="1">
      <c r="C12" s="161">
        <v>3</v>
      </c>
      <c r="D12" s="1556">
        <f>【１週間前提出】利用者名簿!E11</f>
        <v>0</v>
      </c>
      <c r="E12" s="1557"/>
      <c r="F12" s="1558"/>
      <c r="G12" s="1554"/>
      <c r="H12" s="1551"/>
      <c r="I12" s="1552"/>
      <c r="J12" s="1553"/>
      <c r="K12" s="1554"/>
      <c r="L12" s="1551"/>
      <c r="M12" s="1555"/>
      <c r="N12" s="1558"/>
      <c r="O12" s="1554"/>
      <c r="P12" s="1551"/>
      <c r="Q12" s="1552"/>
      <c r="R12" s="1553"/>
      <c r="S12" s="1554"/>
      <c r="T12" s="1551"/>
      <c r="U12" s="1555"/>
    </row>
    <row r="13" spans="1:29" ht="32.25" customHeight="1">
      <c r="C13" s="161">
        <v>4</v>
      </c>
      <c r="D13" s="1556">
        <f>【１週間前提出】利用者名簿!E12</f>
        <v>0</v>
      </c>
      <c r="E13" s="1557"/>
      <c r="F13" s="1558"/>
      <c r="G13" s="1554"/>
      <c r="H13" s="1551"/>
      <c r="I13" s="1552"/>
      <c r="J13" s="1553"/>
      <c r="K13" s="1554"/>
      <c r="L13" s="1551"/>
      <c r="M13" s="1555"/>
      <c r="N13" s="1558"/>
      <c r="O13" s="1554"/>
      <c r="P13" s="1551"/>
      <c r="Q13" s="1552"/>
      <c r="R13" s="1553"/>
      <c r="S13" s="1554"/>
      <c r="T13" s="1551"/>
      <c r="U13" s="1555"/>
    </row>
    <row r="14" spans="1:29" ht="32.25" customHeight="1">
      <c r="C14" s="161">
        <v>5</v>
      </c>
      <c r="D14" s="1556">
        <f>【１週間前提出】利用者名簿!E13</f>
        <v>0</v>
      </c>
      <c r="E14" s="1557"/>
      <c r="F14" s="1558"/>
      <c r="G14" s="1554"/>
      <c r="H14" s="1551"/>
      <c r="I14" s="1552"/>
      <c r="J14" s="1553"/>
      <c r="K14" s="1554"/>
      <c r="L14" s="1551"/>
      <c r="M14" s="1555"/>
      <c r="N14" s="1558"/>
      <c r="O14" s="1554"/>
      <c r="P14" s="1551"/>
      <c r="Q14" s="1552"/>
      <c r="R14" s="1553"/>
      <c r="S14" s="1554"/>
      <c r="T14" s="1551"/>
      <c r="U14" s="1555"/>
    </row>
    <row r="15" spans="1:29" ht="32.25" customHeight="1">
      <c r="C15" s="161">
        <v>6</v>
      </c>
      <c r="D15" s="1556">
        <f>【１週間前提出】利用者名簿!E14</f>
        <v>0</v>
      </c>
      <c r="E15" s="1557"/>
      <c r="F15" s="1558"/>
      <c r="G15" s="1554"/>
      <c r="H15" s="1551"/>
      <c r="I15" s="1552"/>
      <c r="J15" s="1553"/>
      <c r="K15" s="1554"/>
      <c r="L15" s="1551"/>
      <c r="M15" s="1555"/>
      <c r="N15" s="1558"/>
      <c r="O15" s="1554"/>
      <c r="P15" s="1551"/>
      <c r="Q15" s="1552"/>
      <c r="R15" s="1553"/>
      <c r="S15" s="1554"/>
      <c r="T15" s="1551"/>
      <c r="U15" s="1555"/>
    </row>
    <row r="16" spans="1:29" ht="32.25" customHeight="1">
      <c r="C16" s="161">
        <v>7</v>
      </c>
      <c r="D16" s="1556">
        <f>【１週間前提出】利用者名簿!E15</f>
        <v>0</v>
      </c>
      <c r="E16" s="1557"/>
      <c r="F16" s="1558"/>
      <c r="G16" s="1554"/>
      <c r="H16" s="1551"/>
      <c r="I16" s="1552"/>
      <c r="J16" s="1553"/>
      <c r="K16" s="1554"/>
      <c r="L16" s="1551"/>
      <c r="M16" s="1555"/>
      <c r="N16" s="1558"/>
      <c r="O16" s="1554"/>
      <c r="P16" s="1551"/>
      <c r="Q16" s="1552"/>
      <c r="R16" s="1553"/>
      <c r="S16" s="1554"/>
      <c r="T16" s="1551"/>
      <c r="U16" s="1555"/>
    </row>
    <row r="17" spans="3:21" ht="32.25" customHeight="1">
      <c r="C17" s="161">
        <v>8</v>
      </c>
      <c r="D17" s="1556">
        <f>【１週間前提出】利用者名簿!E16</f>
        <v>0</v>
      </c>
      <c r="E17" s="1557"/>
      <c r="F17" s="1558"/>
      <c r="G17" s="1554"/>
      <c r="H17" s="1551"/>
      <c r="I17" s="1552"/>
      <c r="J17" s="1553"/>
      <c r="K17" s="1554"/>
      <c r="L17" s="1551"/>
      <c r="M17" s="1555"/>
      <c r="N17" s="1558"/>
      <c r="O17" s="1554"/>
      <c r="P17" s="1551"/>
      <c r="Q17" s="1552"/>
      <c r="R17" s="1553"/>
      <c r="S17" s="1554"/>
      <c r="T17" s="1551"/>
      <c r="U17" s="1555"/>
    </row>
    <row r="18" spans="3:21" ht="32.25" customHeight="1">
      <c r="C18" s="161">
        <v>9</v>
      </c>
      <c r="D18" s="1556">
        <f>【１週間前提出】利用者名簿!E17</f>
        <v>0</v>
      </c>
      <c r="E18" s="1557"/>
      <c r="F18" s="1558"/>
      <c r="G18" s="1554"/>
      <c r="H18" s="1551"/>
      <c r="I18" s="1552"/>
      <c r="J18" s="1553"/>
      <c r="K18" s="1554"/>
      <c r="L18" s="1551"/>
      <c r="M18" s="1555"/>
      <c r="N18" s="1558"/>
      <c r="O18" s="1554"/>
      <c r="P18" s="1551"/>
      <c r="Q18" s="1552"/>
      <c r="R18" s="1553"/>
      <c r="S18" s="1554"/>
      <c r="T18" s="1551"/>
      <c r="U18" s="1555"/>
    </row>
    <row r="19" spans="3:21" ht="32.25" customHeight="1">
      <c r="C19" s="161">
        <v>10</v>
      </c>
      <c r="D19" s="1556">
        <f>【１週間前提出】利用者名簿!E18</f>
        <v>0</v>
      </c>
      <c r="E19" s="1557"/>
      <c r="F19" s="1558"/>
      <c r="G19" s="1554"/>
      <c r="H19" s="1551"/>
      <c r="I19" s="1552"/>
      <c r="J19" s="1553"/>
      <c r="K19" s="1554"/>
      <c r="L19" s="1551"/>
      <c r="M19" s="1555"/>
      <c r="N19" s="1558"/>
      <c r="O19" s="1554"/>
      <c r="P19" s="1551"/>
      <c r="Q19" s="1552"/>
      <c r="R19" s="1553"/>
      <c r="S19" s="1554"/>
      <c r="T19" s="1551"/>
      <c r="U19" s="1555"/>
    </row>
    <row r="20" spans="3:21" ht="32.25" customHeight="1">
      <c r="C20" s="161">
        <v>11</v>
      </c>
      <c r="D20" s="1556">
        <f>【１週間前提出】利用者名簿!E19</f>
        <v>0</v>
      </c>
      <c r="E20" s="1557"/>
      <c r="F20" s="1558"/>
      <c r="G20" s="1554"/>
      <c r="H20" s="1551"/>
      <c r="I20" s="1552"/>
      <c r="J20" s="1553"/>
      <c r="K20" s="1554"/>
      <c r="L20" s="1551"/>
      <c r="M20" s="1555"/>
      <c r="N20" s="1558"/>
      <c r="O20" s="1554"/>
      <c r="P20" s="1551"/>
      <c r="Q20" s="1552"/>
      <c r="R20" s="1553"/>
      <c r="S20" s="1554"/>
      <c r="T20" s="1551"/>
      <c r="U20" s="1555"/>
    </row>
    <row r="21" spans="3:21" ht="32.25" customHeight="1">
      <c r="C21" s="161">
        <v>12</v>
      </c>
      <c r="D21" s="1556">
        <f>【１週間前提出】利用者名簿!E20</f>
        <v>0</v>
      </c>
      <c r="E21" s="1557"/>
      <c r="F21" s="1558"/>
      <c r="G21" s="1554"/>
      <c r="H21" s="1551"/>
      <c r="I21" s="1552"/>
      <c r="J21" s="1553"/>
      <c r="K21" s="1554"/>
      <c r="L21" s="1551"/>
      <c r="M21" s="1555"/>
      <c r="N21" s="1558"/>
      <c r="O21" s="1554"/>
      <c r="P21" s="1551"/>
      <c r="Q21" s="1552"/>
      <c r="R21" s="1553"/>
      <c r="S21" s="1554"/>
      <c r="T21" s="1551"/>
      <c r="U21" s="1555"/>
    </row>
    <row r="22" spans="3:21" ht="32.25" customHeight="1">
      <c r="C22" s="161">
        <v>13</v>
      </c>
      <c r="D22" s="1556">
        <f>【１週間前提出】利用者名簿!E21</f>
        <v>0</v>
      </c>
      <c r="E22" s="1557"/>
      <c r="F22" s="1558"/>
      <c r="G22" s="1554"/>
      <c r="H22" s="1551"/>
      <c r="I22" s="1552"/>
      <c r="J22" s="1553"/>
      <c r="K22" s="1554"/>
      <c r="L22" s="1551"/>
      <c r="M22" s="1555"/>
      <c r="N22" s="1558"/>
      <c r="O22" s="1554"/>
      <c r="P22" s="1551"/>
      <c r="Q22" s="1552"/>
      <c r="R22" s="1553"/>
      <c r="S22" s="1554"/>
      <c r="T22" s="1551"/>
      <c r="U22" s="1555"/>
    </row>
    <row r="23" spans="3:21" ht="32.25" customHeight="1">
      <c r="C23" s="161">
        <v>14</v>
      </c>
      <c r="D23" s="1556">
        <f>【１週間前提出】利用者名簿!E22</f>
        <v>0</v>
      </c>
      <c r="E23" s="1557"/>
      <c r="F23" s="1558"/>
      <c r="G23" s="1554"/>
      <c r="H23" s="1551"/>
      <c r="I23" s="1552"/>
      <c r="J23" s="1553"/>
      <c r="K23" s="1554"/>
      <c r="L23" s="1551"/>
      <c r="M23" s="1555"/>
      <c r="N23" s="1558"/>
      <c r="O23" s="1554"/>
      <c r="P23" s="1551"/>
      <c r="Q23" s="1552"/>
      <c r="R23" s="1553"/>
      <c r="S23" s="1554"/>
      <c r="T23" s="1551"/>
      <c r="U23" s="1555"/>
    </row>
    <row r="24" spans="3:21" ht="32.25" customHeight="1">
      <c r="C24" s="161">
        <v>15</v>
      </c>
      <c r="D24" s="1556">
        <f>【１週間前提出】利用者名簿!E23</f>
        <v>0</v>
      </c>
      <c r="E24" s="1557"/>
      <c r="F24" s="1558"/>
      <c r="G24" s="1554"/>
      <c r="H24" s="1551"/>
      <c r="I24" s="1552"/>
      <c r="J24" s="1553"/>
      <c r="K24" s="1554"/>
      <c r="L24" s="1551"/>
      <c r="M24" s="1555"/>
      <c r="N24" s="1558"/>
      <c r="O24" s="1554"/>
      <c r="P24" s="1551"/>
      <c r="Q24" s="1552"/>
      <c r="R24" s="1553"/>
      <c r="S24" s="1554"/>
      <c r="T24" s="1551"/>
      <c r="U24" s="1555"/>
    </row>
    <row r="25" spans="3:21" ht="32.25" customHeight="1">
      <c r="C25" s="161">
        <v>16</v>
      </c>
      <c r="D25" s="1556">
        <f>【１週間前提出】利用者名簿!E24</f>
        <v>0</v>
      </c>
      <c r="E25" s="1557"/>
      <c r="F25" s="1558"/>
      <c r="G25" s="1554"/>
      <c r="H25" s="1551"/>
      <c r="I25" s="1552"/>
      <c r="J25" s="1553"/>
      <c r="K25" s="1554"/>
      <c r="L25" s="1551"/>
      <c r="M25" s="1555"/>
      <c r="N25" s="1558"/>
      <c r="O25" s="1554"/>
      <c r="P25" s="1551"/>
      <c r="Q25" s="1552"/>
      <c r="R25" s="1553"/>
      <c r="S25" s="1554"/>
      <c r="T25" s="1551"/>
      <c r="U25" s="1555"/>
    </row>
    <row r="26" spans="3:21" ht="32.25" customHeight="1">
      <c r="C26" s="161">
        <v>17</v>
      </c>
      <c r="D26" s="1556">
        <f>【１週間前提出】利用者名簿!E25</f>
        <v>0</v>
      </c>
      <c r="E26" s="1557"/>
      <c r="F26" s="1558"/>
      <c r="G26" s="1554"/>
      <c r="H26" s="1551"/>
      <c r="I26" s="1552"/>
      <c r="J26" s="1553"/>
      <c r="K26" s="1554"/>
      <c r="L26" s="1551"/>
      <c r="M26" s="1555"/>
      <c r="N26" s="1558"/>
      <c r="O26" s="1554"/>
      <c r="P26" s="1551"/>
      <c r="Q26" s="1552"/>
      <c r="R26" s="1553"/>
      <c r="S26" s="1554"/>
      <c r="T26" s="1551"/>
      <c r="U26" s="1555"/>
    </row>
    <row r="27" spans="3:21" ht="32.25" customHeight="1">
      <c r="C27" s="161">
        <v>18</v>
      </c>
      <c r="D27" s="1556">
        <f>【１週間前提出】利用者名簿!E26</f>
        <v>0</v>
      </c>
      <c r="E27" s="1557"/>
      <c r="F27" s="1558"/>
      <c r="G27" s="1554"/>
      <c r="H27" s="1551"/>
      <c r="I27" s="1552"/>
      <c r="J27" s="1553"/>
      <c r="K27" s="1554"/>
      <c r="L27" s="1551"/>
      <c r="M27" s="1555"/>
      <c r="N27" s="1558"/>
      <c r="O27" s="1554"/>
      <c r="P27" s="1551"/>
      <c r="Q27" s="1552"/>
      <c r="R27" s="1553"/>
      <c r="S27" s="1554"/>
      <c r="T27" s="1551"/>
      <c r="U27" s="1555"/>
    </row>
    <row r="28" spans="3:21" ht="32.25" customHeight="1">
      <c r="C28" s="161">
        <v>19</v>
      </c>
      <c r="D28" s="1556">
        <f>【１週間前提出】利用者名簿!E27</f>
        <v>0</v>
      </c>
      <c r="E28" s="1557"/>
      <c r="F28" s="1558"/>
      <c r="G28" s="1554"/>
      <c r="H28" s="1551"/>
      <c r="I28" s="1552"/>
      <c r="J28" s="1553"/>
      <c r="K28" s="1554"/>
      <c r="L28" s="1551"/>
      <c r="M28" s="1555"/>
      <c r="N28" s="1558"/>
      <c r="O28" s="1554"/>
      <c r="P28" s="1551"/>
      <c r="Q28" s="1552"/>
      <c r="R28" s="1553"/>
      <c r="S28" s="1554"/>
      <c r="T28" s="1551"/>
      <c r="U28" s="1555"/>
    </row>
    <row r="29" spans="3:21" ht="32.25" customHeight="1">
      <c r="C29" s="161">
        <v>20</v>
      </c>
      <c r="D29" s="1556">
        <f>【１週間前提出】利用者名簿!E28</f>
        <v>0</v>
      </c>
      <c r="E29" s="1557"/>
      <c r="F29" s="1558"/>
      <c r="G29" s="1554"/>
      <c r="H29" s="1551"/>
      <c r="I29" s="1552"/>
      <c r="J29" s="1553"/>
      <c r="K29" s="1554"/>
      <c r="L29" s="1551"/>
      <c r="M29" s="1555"/>
      <c r="N29" s="1558"/>
      <c r="O29" s="1554"/>
      <c r="P29" s="1551"/>
      <c r="Q29" s="1552"/>
      <c r="R29" s="1553"/>
      <c r="S29" s="1554"/>
      <c r="T29" s="1551"/>
      <c r="U29" s="1555"/>
    </row>
    <row r="30" spans="3:21" ht="32.25" customHeight="1">
      <c r="C30" s="161">
        <v>21</v>
      </c>
      <c r="D30" s="1556">
        <f>【１週間前提出】利用者名簿!E29</f>
        <v>0</v>
      </c>
      <c r="E30" s="1557"/>
      <c r="F30" s="1558"/>
      <c r="G30" s="1554"/>
      <c r="H30" s="1551"/>
      <c r="I30" s="1552"/>
      <c r="J30" s="1553"/>
      <c r="K30" s="1554"/>
      <c r="L30" s="1551"/>
      <c r="M30" s="1555"/>
      <c r="N30" s="1558"/>
      <c r="O30" s="1554"/>
      <c r="P30" s="1551"/>
      <c r="Q30" s="1552"/>
      <c r="R30" s="1553"/>
      <c r="S30" s="1554"/>
      <c r="T30" s="1551"/>
      <c r="U30" s="1555"/>
    </row>
    <row r="31" spans="3:21" ht="32.25" customHeight="1">
      <c r="C31" s="161">
        <v>22</v>
      </c>
      <c r="D31" s="1556">
        <f>【１週間前提出】利用者名簿!E30</f>
        <v>0</v>
      </c>
      <c r="E31" s="1557"/>
      <c r="F31" s="1558"/>
      <c r="G31" s="1554"/>
      <c r="H31" s="1551"/>
      <c r="I31" s="1552"/>
      <c r="J31" s="1553"/>
      <c r="K31" s="1554"/>
      <c r="L31" s="1551"/>
      <c r="M31" s="1555"/>
      <c r="N31" s="1558"/>
      <c r="O31" s="1554"/>
      <c r="P31" s="1551"/>
      <c r="Q31" s="1552"/>
      <c r="R31" s="1553"/>
      <c r="S31" s="1554"/>
      <c r="T31" s="1551"/>
      <c r="U31" s="1555"/>
    </row>
    <row r="32" spans="3:21" ht="32.25" customHeight="1">
      <c r="C32" s="161">
        <v>23</v>
      </c>
      <c r="D32" s="1556">
        <f>【１週間前提出】利用者名簿!E31</f>
        <v>0</v>
      </c>
      <c r="E32" s="1557"/>
      <c r="F32" s="1558"/>
      <c r="G32" s="1554"/>
      <c r="H32" s="1551"/>
      <c r="I32" s="1552"/>
      <c r="J32" s="1553"/>
      <c r="K32" s="1554"/>
      <c r="L32" s="1551"/>
      <c r="M32" s="1555"/>
      <c r="N32" s="1558"/>
      <c r="O32" s="1554"/>
      <c r="P32" s="1551"/>
      <c r="Q32" s="1552"/>
      <c r="R32" s="1553"/>
      <c r="S32" s="1554"/>
      <c r="T32" s="1551"/>
      <c r="U32" s="1555"/>
    </row>
    <row r="33" spans="3:21" ht="32.25" customHeight="1">
      <c r="C33" s="161">
        <v>24</v>
      </c>
      <c r="D33" s="1556">
        <f>【１週間前提出】利用者名簿!E32</f>
        <v>0</v>
      </c>
      <c r="E33" s="1557"/>
      <c r="F33" s="1558"/>
      <c r="G33" s="1554"/>
      <c r="H33" s="1551"/>
      <c r="I33" s="1552"/>
      <c r="J33" s="1553"/>
      <c r="K33" s="1554"/>
      <c r="L33" s="1551"/>
      <c r="M33" s="1555"/>
      <c r="N33" s="1558"/>
      <c r="O33" s="1554"/>
      <c r="P33" s="1551"/>
      <c r="Q33" s="1552"/>
      <c r="R33" s="1553"/>
      <c r="S33" s="1554"/>
      <c r="T33" s="1551"/>
      <c r="U33" s="1555"/>
    </row>
    <row r="34" spans="3:21" ht="32.25" customHeight="1">
      <c r="C34" s="161">
        <v>25</v>
      </c>
      <c r="D34" s="1556">
        <f>【１週間前提出】利用者名簿!E33</f>
        <v>0</v>
      </c>
      <c r="E34" s="1557"/>
      <c r="F34" s="1558"/>
      <c r="G34" s="1554"/>
      <c r="H34" s="1551"/>
      <c r="I34" s="1552"/>
      <c r="J34" s="1553"/>
      <c r="K34" s="1554"/>
      <c r="L34" s="1551"/>
      <c r="M34" s="1555"/>
      <c r="N34" s="1558"/>
      <c r="O34" s="1554"/>
      <c r="P34" s="1551"/>
      <c r="Q34" s="1552"/>
      <c r="R34" s="1553"/>
      <c r="S34" s="1554"/>
      <c r="T34" s="1551"/>
      <c r="U34" s="1555"/>
    </row>
    <row r="35" spans="3:21" ht="32.25" customHeight="1">
      <c r="C35" s="161">
        <v>26</v>
      </c>
      <c r="D35" s="1556">
        <f>【１週間前提出】利用者名簿!E34</f>
        <v>0</v>
      </c>
      <c r="E35" s="1557"/>
      <c r="F35" s="1558"/>
      <c r="G35" s="1554"/>
      <c r="H35" s="1551"/>
      <c r="I35" s="1552"/>
      <c r="J35" s="1553"/>
      <c r="K35" s="1554"/>
      <c r="L35" s="1551"/>
      <c r="M35" s="1555"/>
      <c r="N35" s="1558"/>
      <c r="O35" s="1554"/>
      <c r="P35" s="1551"/>
      <c r="Q35" s="1552"/>
      <c r="R35" s="1553"/>
      <c r="S35" s="1554"/>
      <c r="T35" s="1551"/>
      <c r="U35" s="1555"/>
    </row>
    <row r="36" spans="3:21" ht="32.25" customHeight="1">
      <c r="C36" s="161">
        <v>27</v>
      </c>
      <c r="D36" s="1556">
        <f>【１週間前提出】利用者名簿!E35</f>
        <v>0</v>
      </c>
      <c r="E36" s="1557"/>
      <c r="F36" s="1558"/>
      <c r="G36" s="1554"/>
      <c r="H36" s="1551"/>
      <c r="I36" s="1552"/>
      <c r="J36" s="1553"/>
      <c r="K36" s="1554"/>
      <c r="L36" s="1551"/>
      <c r="M36" s="1555"/>
      <c r="N36" s="1558"/>
      <c r="O36" s="1554"/>
      <c r="P36" s="1551"/>
      <c r="Q36" s="1552"/>
      <c r="R36" s="1553"/>
      <c r="S36" s="1554"/>
      <c r="T36" s="1551"/>
      <c r="U36" s="1555"/>
    </row>
    <row r="37" spans="3:21" ht="32.25" customHeight="1">
      <c r="C37" s="161">
        <v>28</v>
      </c>
      <c r="D37" s="1556">
        <f>【１週間前提出】利用者名簿!E36</f>
        <v>0</v>
      </c>
      <c r="E37" s="1557"/>
      <c r="F37" s="1558"/>
      <c r="G37" s="1554"/>
      <c r="H37" s="1551"/>
      <c r="I37" s="1552"/>
      <c r="J37" s="1553"/>
      <c r="K37" s="1554"/>
      <c r="L37" s="1551"/>
      <c r="M37" s="1555"/>
      <c r="N37" s="1558"/>
      <c r="O37" s="1554"/>
      <c r="P37" s="1551"/>
      <c r="Q37" s="1552"/>
      <c r="R37" s="1553"/>
      <c r="S37" s="1554"/>
      <c r="T37" s="1551"/>
      <c r="U37" s="1555"/>
    </row>
    <row r="38" spans="3:21" ht="32.25" customHeight="1">
      <c r="C38" s="161">
        <v>29</v>
      </c>
      <c r="D38" s="1556">
        <f>【１週間前提出】利用者名簿!E37</f>
        <v>0</v>
      </c>
      <c r="E38" s="1557"/>
      <c r="F38" s="1558"/>
      <c r="G38" s="1554"/>
      <c r="H38" s="1551"/>
      <c r="I38" s="1552"/>
      <c r="J38" s="1553"/>
      <c r="K38" s="1554"/>
      <c r="L38" s="1551"/>
      <c r="M38" s="1555"/>
      <c r="N38" s="1558"/>
      <c r="O38" s="1554"/>
      <c r="P38" s="1551"/>
      <c r="Q38" s="1552"/>
      <c r="R38" s="1553"/>
      <c r="S38" s="1554"/>
      <c r="T38" s="1551"/>
      <c r="U38" s="1555"/>
    </row>
    <row r="39" spans="3:21" ht="32.25" customHeight="1" thickBot="1">
      <c r="C39" s="161">
        <v>30</v>
      </c>
      <c r="D39" s="1556">
        <f>【１週間前提出】利用者名簿!E38</f>
        <v>0</v>
      </c>
      <c r="E39" s="1557"/>
      <c r="F39" s="1558"/>
      <c r="G39" s="1554"/>
      <c r="H39" s="1551"/>
      <c r="I39" s="1552"/>
      <c r="J39" s="1553"/>
      <c r="K39" s="1554"/>
      <c r="L39" s="1551"/>
      <c r="M39" s="1555"/>
      <c r="N39" s="1558"/>
      <c r="O39" s="1554"/>
      <c r="P39" s="1551"/>
      <c r="Q39" s="1552"/>
      <c r="R39" s="1553"/>
      <c r="S39" s="1554"/>
      <c r="T39" s="1551"/>
      <c r="U39" s="1555"/>
    </row>
    <row r="40" spans="3:21" ht="14.4" hidden="1">
      <c r="C40" s="161">
        <v>31</v>
      </c>
      <c r="D40" s="1556">
        <f>【１週間前提出】利用者名簿!E39</f>
        <v>0</v>
      </c>
      <c r="E40" s="1557"/>
      <c r="F40" s="1558"/>
      <c r="G40" s="1554"/>
      <c r="H40" s="1551"/>
      <c r="I40" s="1552"/>
      <c r="J40" s="1553"/>
      <c r="K40" s="1554"/>
      <c r="L40" s="1551"/>
      <c r="M40" s="1555"/>
      <c r="N40" s="1558"/>
      <c r="O40" s="1554"/>
      <c r="P40" s="1551"/>
      <c r="Q40" s="1552"/>
      <c r="R40" s="1553"/>
      <c r="S40" s="1554"/>
      <c r="T40" s="1551"/>
      <c r="U40" s="1555"/>
    </row>
    <row r="41" spans="3:21" ht="14.4" hidden="1">
      <c r="C41" s="161">
        <v>32</v>
      </c>
      <c r="D41" s="1556">
        <f>【１週間前提出】利用者名簿!E40</f>
        <v>0</v>
      </c>
      <c r="E41" s="1557"/>
      <c r="F41" s="1558"/>
      <c r="G41" s="1554"/>
      <c r="H41" s="1551"/>
      <c r="I41" s="1552"/>
      <c r="J41" s="1553"/>
      <c r="K41" s="1554"/>
      <c r="L41" s="1551"/>
      <c r="M41" s="1555"/>
      <c r="N41" s="1558"/>
      <c r="O41" s="1554"/>
      <c r="P41" s="1551"/>
      <c r="Q41" s="1552"/>
      <c r="R41" s="1553"/>
      <c r="S41" s="1554"/>
      <c r="T41" s="1551"/>
      <c r="U41" s="1555"/>
    </row>
    <row r="42" spans="3:21" ht="14.4" hidden="1">
      <c r="C42" s="161">
        <v>33</v>
      </c>
      <c r="D42" s="1556">
        <f>【１週間前提出】利用者名簿!E41</f>
        <v>0</v>
      </c>
      <c r="E42" s="1557"/>
      <c r="F42" s="1558"/>
      <c r="G42" s="1554"/>
      <c r="H42" s="1551"/>
      <c r="I42" s="1552"/>
      <c r="J42" s="1553"/>
      <c r="K42" s="1554"/>
      <c r="L42" s="1551"/>
      <c r="M42" s="1555"/>
      <c r="N42" s="1558"/>
      <c r="O42" s="1554"/>
      <c r="P42" s="1551"/>
      <c r="Q42" s="1552"/>
      <c r="R42" s="1553"/>
      <c r="S42" s="1554"/>
      <c r="T42" s="1551"/>
      <c r="U42" s="1555"/>
    </row>
    <row r="43" spans="3:21" ht="14.4" hidden="1">
      <c r="C43" s="161">
        <v>34</v>
      </c>
      <c r="D43" s="1556">
        <f>【１週間前提出】利用者名簿!E42</f>
        <v>0</v>
      </c>
      <c r="E43" s="1557"/>
      <c r="F43" s="1558"/>
      <c r="G43" s="1554"/>
      <c r="H43" s="1551"/>
      <c r="I43" s="1552"/>
      <c r="J43" s="1553"/>
      <c r="K43" s="1554"/>
      <c r="L43" s="1551"/>
      <c r="M43" s="1555"/>
      <c r="N43" s="1558"/>
      <c r="O43" s="1554"/>
      <c r="P43" s="1551"/>
      <c r="Q43" s="1552"/>
      <c r="R43" s="1553"/>
      <c r="S43" s="1554"/>
      <c r="T43" s="1551"/>
      <c r="U43" s="1555"/>
    </row>
    <row r="44" spans="3:21" ht="14.4" hidden="1">
      <c r="C44" s="161">
        <v>35</v>
      </c>
      <c r="D44" s="1556">
        <f>【１週間前提出】利用者名簿!E43</f>
        <v>0</v>
      </c>
      <c r="E44" s="1557"/>
      <c r="F44" s="1558"/>
      <c r="G44" s="1554"/>
      <c r="H44" s="1551"/>
      <c r="I44" s="1552"/>
      <c r="J44" s="1553"/>
      <c r="K44" s="1554"/>
      <c r="L44" s="1551"/>
      <c r="M44" s="1555"/>
      <c r="N44" s="1558"/>
      <c r="O44" s="1554"/>
      <c r="P44" s="1551"/>
      <c r="Q44" s="1552"/>
      <c r="R44" s="1553"/>
      <c r="S44" s="1554"/>
      <c r="T44" s="1551"/>
      <c r="U44" s="1555"/>
    </row>
    <row r="45" spans="3:21" ht="14.4" hidden="1">
      <c r="C45" s="161">
        <v>36</v>
      </c>
      <c r="D45" s="1556">
        <f>【１週間前提出】利用者名簿!E44</f>
        <v>0</v>
      </c>
      <c r="E45" s="1557"/>
      <c r="F45" s="1558"/>
      <c r="G45" s="1554"/>
      <c r="H45" s="1551"/>
      <c r="I45" s="1552"/>
      <c r="J45" s="1553"/>
      <c r="K45" s="1554"/>
      <c r="L45" s="1551"/>
      <c r="M45" s="1555"/>
      <c r="N45" s="1558"/>
      <c r="O45" s="1554"/>
      <c r="P45" s="1551"/>
      <c r="Q45" s="1552"/>
      <c r="R45" s="1553"/>
      <c r="S45" s="1554"/>
      <c r="T45" s="1551"/>
      <c r="U45" s="1555"/>
    </row>
    <row r="46" spans="3:21" ht="14.4" hidden="1">
      <c r="C46" s="161">
        <v>37</v>
      </c>
      <c r="D46" s="1556">
        <f>【１週間前提出】利用者名簿!E45</f>
        <v>0</v>
      </c>
      <c r="E46" s="1557"/>
      <c r="F46" s="1558"/>
      <c r="G46" s="1554"/>
      <c r="H46" s="1551"/>
      <c r="I46" s="1552"/>
      <c r="J46" s="1553"/>
      <c r="K46" s="1554"/>
      <c r="L46" s="1551"/>
      <c r="M46" s="1555"/>
      <c r="N46" s="1558"/>
      <c r="O46" s="1554"/>
      <c r="P46" s="1551"/>
      <c r="Q46" s="1552"/>
      <c r="R46" s="1553"/>
      <c r="S46" s="1554"/>
      <c r="T46" s="1551"/>
      <c r="U46" s="1555"/>
    </row>
    <row r="47" spans="3:21" ht="14.4" hidden="1">
      <c r="C47" s="161">
        <v>38</v>
      </c>
      <c r="D47" s="1556">
        <f>【１週間前提出】利用者名簿!E46</f>
        <v>0</v>
      </c>
      <c r="E47" s="1557"/>
      <c r="F47" s="1558"/>
      <c r="G47" s="1554"/>
      <c r="H47" s="1551"/>
      <c r="I47" s="1552"/>
      <c r="J47" s="1553"/>
      <c r="K47" s="1554"/>
      <c r="L47" s="1551"/>
      <c r="M47" s="1555"/>
      <c r="N47" s="1558"/>
      <c r="O47" s="1554"/>
      <c r="P47" s="1551"/>
      <c r="Q47" s="1552"/>
      <c r="R47" s="1553"/>
      <c r="S47" s="1554"/>
      <c r="T47" s="1551"/>
      <c r="U47" s="1555"/>
    </row>
    <row r="48" spans="3:21" ht="14.4" hidden="1">
      <c r="C48" s="161">
        <v>39</v>
      </c>
      <c r="D48" s="1556">
        <f>【１週間前提出】利用者名簿!E47</f>
        <v>0</v>
      </c>
      <c r="E48" s="1557"/>
      <c r="F48" s="1558"/>
      <c r="G48" s="1554"/>
      <c r="H48" s="1551"/>
      <c r="I48" s="1552"/>
      <c r="J48" s="1553"/>
      <c r="K48" s="1554"/>
      <c r="L48" s="1551"/>
      <c r="M48" s="1555"/>
      <c r="N48" s="1558"/>
      <c r="O48" s="1554"/>
      <c r="P48" s="1551"/>
      <c r="Q48" s="1552"/>
      <c r="R48" s="1553"/>
      <c r="S48" s="1554"/>
      <c r="T48" s="1551"/>
      <c r="U48" s="1555"/>
    </row>
    <row r="49" spans="3:21" ht="14.4" hidden="1">
      <c r="C49" s="161">
        <v>40</v>
      </c>
      <c r="D49" s="1556">
        <f>【１週間前提出】利用者名簿!E48</f>
        <v>0</v>
      </c>
      <c r="E49" s="1557"/>
      <c r="F49" s="1558"/>
      <c r="G49" s="1554"/>
      <c r="H49" s="1551"/>
      <c r="I49" s="1552"/>
      <c r="J49" s="1553"/>
      <c r="K49" s="1554"/>
      <c r="L49" s="1551"/>
      <c r="M49" s="1555"/>
      <c r="N49" s="1558"/>
      <c r="O49" s="1554"/>
      <c r="P49" s="1551"/>
      <c r="Q49" s="1552"/>
      <c r="R49" s="1553"/>
      <c r="S49" s="1554"/>
      <c r="T49" s="1551"/>
      <c r="U49" s="1555"/>
    </row>
    <row r="50" spans="3:21" ht="14.4" hidden="1">
      <c r="C50" s="161">
        <v>41</v>
      </c>
      <c r="D50" s="1556">
        <f>【１週間前提出】利用者名簿!E49</f>
        <v>0</v>
      </c>
      <c r="E50" s="1557"/>
      <c r="F50" s="1558"/>
      <c r="G50" s="1554"/>
      <c r="H50" s="1551"/>
      <c r="I50" s="1552"/>
      <c r="J50" s="1553"/>
      <c r="K50" s="1554"/>
      <c r="L50" s="1551"/>
      <c r="M50" s="1555"/>
      <c r="N50" s="1558"/>
      <c r="O50" s="1554"/>
      <c r="P50" s="1551"/>
      <c r="Q50" s="1552"/>
      <c r="R50" s="1553"/>
      <c r="S50" s="1554"/>
      <c r="T50" s="1551"/>
      <c r="U50" s="1555"/>
    </row>
    <row r="51" spans="3:21" ht="14.4" hidden="1">
      <c r="C51" s="161">
        <v>42</v>
      </c>
      <c r="D51" s="1556">
        <f>【１週間前提出】利用者名簿!E50</f>
        <v>0</v>
      </c>
      <c r="E51" s="1557"/>
      <c r="F51" s="1558"/>
      <c r="G51" s="1554"/>
      <c r="H51" s="1551"/>
      <c r="I51" s="1552"/>
      <c r="J51" s="1553"/>
      <c r="K51" s="1554"/>
      <c r="L51" s="1551"/>
      <c r="M51" s="1555"/>
      <c r="N51" s="1558"/>
      <c r="O51" s="1554"/>
      <c r="P51" s="1551"/>
      <c r="Q51" s="1552"/>
      <c r="R51" s="1553"/>
      <c r="S51" s="1554"/>
      <c r="T51" s="1551"/>
      <c r="U51" s="1555"/>
    </row>
    <row r="52" spans="3:21" ht="14.4" hidden="1">
      <c r="C52" s="161">
        <v>43</v>
      </c>
      <c r="D52" s="1556">
        <f>【１週間前提出】利用者名簿!E51</f>
        <v>0</v>
      </c>
      <c r="E52" s="1557"/>
      <c r="F52" s="1558"/>
      <c r="G52" s="1554"/>
      <c r="H52" s="1551"/>
      <c r="I52" s="1552"/>
      <c r="J52" s="1553"/>
      <c r="K52" s="1554"/>
      <c r="L52" s="1551"/>
      <c r="M52" s="1555"/>
      <c r="N52" s="1558"/>
      <c r="O52" s="1554"/>
      <c r="P52" s="1551"/>
      <c r="Q52" s="1552"/>
      <c r="R52" s="1553"/>
      <c r="S52" s="1554"/>
      <c r="T52" s="1551"/>
      <c r="U52" s="1555"/>
    </row>
    <row r="53" spans="3:21" ht="14.4" hidden="1">
      <c r="C53" s="161">
        <v>44</v>
      </c>
      <c r="D53" s="1556">
        <f>【１週間前提出】利用者名簿!E52</f>
        <v>0</v>
      </c>
      <c r="E53" s="1557"/>
      <c r="F53" s="1558"/>
      <c r="G53" s="1554"/>
      <c r="H53" s="1551"/>
      <c r="I53" s="1552"/>
      <c r="J53" s="1553"/>
      <c r="K53" s="1554"/>
      <c r="L53" s="1551"/>
      <c r="M53" s="1555"/>
      <c r="N53" s="1558"/>
      <c r="O53" s="1554"/>
      <c r="P53" s="1551"/>
      <c r="Q53" s="1552"/>
      <c r="R53" s="1553"/>
      <c r="S53" s="1554"/>
      <c r="T53" s="1551"/>
      <c r="U53" s="1555"/>
    </row>
    <row r="54" spans="3:21" ht="14.4" hidden="1">
      <c r="C54" s="161">
        <v>45</v>
      </c>
      <c r="D54" s="1556">
        <f>【１週間前提出】利用者名簿!E53</f>
        <v>0</v>
      </c>
      <c r="E54" s="1557"/>
      <c r="F54" s="1558"/>
      <c r="G54" s="1554"/>
      <c r="H54" s="1551"/>
      <c r="I54" s="1552"/>
      <c r="J54" s="1553"/>
      <c r="K54" s="1554"/>
      <c r="L54" s="1551"/>
      <c r="M54" s="1555"/>
      <c r="N54" s="1558"/>
      <c r="O54" s="1554"/>
      <c r="P54" s="1551"/>
      <c r="Q54" s="1552"/>
      <c r="R54" s="1553"/>
      <c r="S54" s="1554"/>
      <c r="T54" s="1551"/>
      <c r="U54" s="1555"/>
    </row>
    <row r="55" spans="3:21" ht="14.4" hidden="1">
      <c r="C55" s="161">
        <v>46</v>
      </c>
      <c r="D55" s="1556">
        <f>【１週間前提出】利用者名簿!E54</f>
        <v>0</v>
      </c>
      <c r="E55" s="1557"/>
      <c r="F55" s="1558"/>
      <c r="G55" s="1554"/>
      <c r="H55" s="1551"/>
      <c r="I55" s="1552"/>
      <c r="J55" s="1553"/>
      <c r="K55" s="1554"/>
      <c r="L55" s="1551"/>
      <c r="M55" s="1555"/>
      <c r="N55" s="1558"/>
      <c r="O55" s="1554"/>
      <c r="P55" s="1551"/>
      <c r="Q55" s="1552"/>
      <c r="R55" s="1553"/>
      <c r="S55" s="1554"/>
      <c r="T55" s="1551"/>
      <c r="U55" s="1555"/>
    </row>
    <row r="56" spans="3:21" ht="14.4" hidden="1">
      <c r="C56" s="161">
        <v>47</v>
      </c>
      <c r="D56" s="1556">
        <f>【１週間前提出】利用者名簿!E55</f>
        <v>0</v>
      </c>
      <c r="E56" s="1557"/>
      <c r="F56" s="1558"/>
      <c r="G56" s="1554"/>
      <c r="H56" s="1551"/>
      <c r="I56" s="1552"/>
      <c r="J56" s="1553"/>
      <c r="K56" s="1554"/>
      <c r="L56" s="1551"/>
      <c r="M56" s="1555"/>
      <c r="N56" s="1558"/>
      <c r="O56" s="1554"/>
      <c r="P56" s="1551"/>
      <c r="Q56" s="1552"/>
      <c r="R56" s="1553"/>
      <c r="S56" s="1554"/>
      <c r="T56" s="1551"/>
      <c r="U56" s="1555"/>
    </row>
    <row r="57" spans="3:21" ht="14.4" hidden="1">
      <c r="C57" s="161">
        <v>48</v>
      </c>
      <c r="D57" s="1556">
        <f>【１週間前提出】利用者名簿!E56</f>
        <v>0</v>
      </c>
      <c r="E57" s="1557"/>
      <c r="F57" s="1558"/>
      <c r="G57" s="1554"/>
      <c r="H57" s="1551"/>
      <c r="I57" s="1552"/>
      <c r="J57" s="1553"/>
      <c r="K57" s="1554"/>
      <c r="L57" s="1551"/>
      <c r="M57" s="1555"/>
      <c r="N57" s="1558"/>
      <c r="O57" s="1554"/>
      <c r="P57" s="1551"/>
      <c r="Q57" s="1552"/>
      <c r="R57" s="1553"/>
      <c r="S57" s="1554"/>
      <c r="T57" s="1551"/>
      <c r="U57" s="1555"/>
    </row>
    <row r="58" spans="3:21" ht="14.4" hidden="1">
      <c r="C58" s="161">
        <v>49</v>
      </c>
      <c r="D58" s="1556">
        <f>【１週間前提出】利用者名簿!E57</f>
        <v>0</v>
      </c>
      <c r="E58" s="1557"/>
      <c r="F58" s="1558"/>
      <c r="G58" s="1554"/>
      <c r="H58" s="1551"/>
      <c r="I58" s="1552"/>
      <c r="J58" s="1553"/>
      <c r="K58" s="1554"/>
      <c r="L58" s="1551"/>
      <c r="M58" s="1555"/>
      <c r="N58" s="1558"/>
      <c r="O58" s="1554"/>
      <c r="P58" s="1551"/>
      <c r="Q58" s="1552"/>
      <c r="R58" s="1553"/>
      <c r="S58" s="1554"/>
      <c r="T58" s="1551"/>
      <c r="U58" s="1555"/>
    </row>
    <row r="59" spans="3:21" ht="14.4" hidden="1">
      <c r="C59" s="161">
        <v>50</v>
      </c>
      <c r="D59" s="1556">
        <f>【１週間前提出】利用者名簿!E58</f>
        <v>0</v>
      </c>
      <c r="E59" s="1557"/>
      <c r="F59" s="1558"/>
      <c r="G59" s="1554"/>
      <c r="H59" s="1551"/>
      <c r="I59" s="1552"/>
      <c r="J59" s="1553"/>
      <c r="K59" s="1554"/>
      <c r="L59" s="1551"/>
      <c r="M59" s="1555"/>
      <c r="N59" s="1558"/>
      <c r="O59" s="1554"/>
      <c r="P59" s="1551"/>
      <c r="Q59" s="1552"/>
      <c r="R59" s="1553"/>
      <c r="S59" s="1554"/>
      <c r="T59" s="1551"/>
      <c r="U59" s="1555"/>
    </row>
    <row r="60" spans="3:21" ht="14.4" hidden="1">
      <c r="C60" s="161">
        <v>51</v>
      </c>
      <c r="D60" s="1556">
        <f>【１週間前提出】利用者名簿!E59</f>
        <v>0</v>
      </c>
      <c r="E60" s="1557"/>
      <c r="F60" s="1558"/>
      <c r="G60" s="1554"/>
      <c r="H60" s="1551"/>
      <c r="I60" s="1552"/>
      <c r="J60" s="1553"/>
      <c r="K60" s="1554"/>
      <c r="L60" s="1551"/>
      <c r="M60" s="1555"/>
      <c r="N60" s="1558"/>
      <c r="O60" s="1554"/>
      <c r="P60" s="1551"/>
      <c r="Q60" s="1552"/>
      <c r="R60" s="1553"/>
      <c r="S60" s="1554"/>
      <c r="T60" s="1551"/>
      <c r="U60" s="1555"/>
    </row>
    <row r="61" spans="3:21" ht="14.4" hidden="1">
      <c r="C61" s="161">
        <v>52</v>
      </c>
      <c r="D61" s="1556">
        <f>【１週間前提出】利用者名簿!E60</f>
        <v>0</v>
      </c>
      <c r="E61" s="1557"/>
      <c r="F61" s="1558"/>
      <c r="G61" s="1554"/>
      <c r="H61" s="1551"/>
      <c r="I61" s="1552"/>
      <c r="J61" s="1553"/>
      <c r="K61" s="1554"/>
      <c r="L61" s="1551"/>
      <c r="M61" s="1555"/>
      <c r="N61" s="1558"/>
      <c r="O61" s="1554"/>
      <c r="P61" s="1551"/>
      <c r="Q61" s="1552"/>
      <c r="R61" s="1553"/>
      <c r="S61" s="1554"/>
      <c r="T61" s="1551"/>
      <c r="U61" s="1555"/>
    </row>
    <row r="62" spans="3:21" ht="14.4" hidden="1">
      <c r="C62" s="161">
        <v>53</v>
      </c>
      <c r="D62" s="1556">
        <f>【１週間前提出】利用者名簿!E61</f>
        <v>0</v>
      </c>
      <c r="E62" s="1557"/>
      <c r="F62" s="1558"/>
      <c r="G62" s="1554"/>
      <c r="H62" s="1551"/>
      <c r="I62" s="1552"/>
      <c r="J62" s="1553"/>
      <c r="K62" s="1554"/>
      <c r="L62" s="1551"/>
      <c r="M62" s="1555"/>
      <c r="N62" s="1558"/>
      <c r="O62" s="1554"/>
      <c r="P62" s="1551"/>
      <c r="Q62" s="1552"/>
      <c r="R62" s="1553"/>
      <c r="S62" s="1554"/>
      <c r="T62" s="1551"/>
      <c r="U62" s="1555"/>
    </row>
    <row r="63" spans="3:21" ht="14.4" hidden="1">
      <c r="C63" s="161">
        <v>54</v>
      </c>
      <c r="D63" s="1556">
        <f>【１週間前提出】利用者名簿!E62</f>
        <v>0</v>
      </c>
      <c r="E63" s="1557"/>
      <c r="F63" s="1558"/>
      <c r="G63" s="1554"/>
      <c r="H63" s="1551"/>
      <c r="I63" s="1552"/>
      <c r="J63" s="1553"/>
      <c r="K63" s="1554"/>
      <c r="L63" s="1551"/>
      <c r="M63" s="1555"/>
      <c r="N63" s="1558"/>
      <c r="O63" s="1554"/>
      <c r="P63" s="1551"/>
      <c r="Q63" s="1552"/>
      <c r="R63" s="1553"/>
      <c r="S63" s="1554"/>
      <c r="T63" s="1551"/>
      <c r="U63" s="1555"/>
    </row>
    <row r="64" spans="3:21" ht="14.4" hidden="1">
      <c r="C64" s="161">
        <v>55</v>
      </c>
      <c r="D64" s="1556">
        <f>【１週間前提出】利用者名簿!E63</f>
        <v>0</v>
      </c>
      <c r="E64" s="1557"/>
      <c r="F64" s="1558"/>
      <c r="G64" s="1554"/>
      <c r="H64" s="1551"/>
      <c r="I64" s="1552"/>
      <c r="J64" s="1553"/>
      <c r="K64" s="1554"/>
      <c r="L64" s="1551"/>
      <c r="M64" s="1555"/>
      <c r="N64" s="1558"/>
      <c r="O64" s="1554"/>
      <c r="P64" s="1551"/>
      <c r="Q64" s="1552"/>
      <c r="R64" s="1553"/>
      <c r="S64" s="1554"/>
      <c r="T64" s="1551"/>
      <c r="U64" s="1555"/>
    </row>
    <row r="65" spans="3:21" ht="14.4" hidden="1">
      <c r="C65" s="161">
        <v>56</v>
      </c>
      <c r="D65" s="1556">
        <f>【１週間前提出】利用者名簿!E64</f>
        <v>0</v>
      </c>
      <c r="E65" s="1557"/>
      <c r="F65" s="1558"/>
      <c r="G65" s="1554"/>
      <c r="H65" s="1551"/>
      <c r="I65" s="1552"/>
      <c r="J65" s="1553"/>
      <c r="K65" s="1554"/>
      <c r="L65" s="1551"/>
      <c r="M65" s="1555"/>
      <c r="N65" s="1558"/>
      <c r="O65" s="1554"/>
      <c r="P65" s="1551"/>
      <c r="Q65" s="1552"/>
      <c r="R65" s="1553"/>
      <c r="S65" s="1554"/>
      <c r="T65" s="1551"/>
      <c r="U65" s="1555"/>
    </row>
    <row r="66" spans="3:21" ht="14.4" hidden="1">
      <c r="C66" s="161">
        <v>57</v>
      </c>
      <c r="D66" s="1556">
        <f>【１週間前提出】利用者名簿!E65</f>
        <v>0</v>
      </c>
      <c r="E66" s="1557"/>
      <c r="F66" s="1558"/>
      <c r="G66" s="1554"/>
      <c r="H66" s="1551"/>
      <c r="I66" s="1552"/>
      <c r="J66" s="1553"/>
      <c r="K66" s="1554"/>
      <c r="L66" s="1551"/>
      <c r="M66" s="1555"/>
      <c r="N66" s="1558"/>
      <c r="O66" s="1554"/>
      <c r="P66" s="1551"/>
      <c r="Q66" s="1552"/>
      <c r="R66" s="1553"/>
      <c r="S66" s="1554"/>
      <c r="T66" s="1551"/>
      <c r="U66" s="1555"/>
    </row>
    <row r="67" spans="3:21" ht="14.4" hidden="1">
      <c r="C67" s="161">
        <v>58</v>
      </c>
      <c r="D67" s="1556">
        <f>【１週間前提出】利用者名簿!E66</f>
        <v>0</v>
      </c>
      <c r="E67" s="1557"/>
      <c r="F67" s="1558"/>
      <c r="G67" s="1554"/>
      <c r="H67" s="1551"/>
      <c r="I67" s="1552"/>
      <c r="J67" s="1553"/>
      <c r="K67" s="1554"/>
      <c r="L67" s="1551"/>
      <c r="M67" s="1555"/>
      <c r="N67" s="1558"/>
      <c r="O67" s="1554"/>
      <c r="P67" s="1551"/>
      <c r="Q67" s="1552"/>
      <c r="R67" s="1553"/>
      <c r="S67" s="1554"/>
      <c r="T67" s="1551"/>
      <c r="U67" s="1555"/>
    </row>
    <row r="68" spans="3:21" ht="14.4" hidden="1">
      <c r="C68" s="161">
        <v>59</v>
      </c>
      <c r="D68" s="1556">
        <f>【１週間前提出】利用者名簿!E67</f>
        <v>0</v>
      </c>
      <c r="E68" s="1557"/>
      <c r="F68" s="1558"/>
      <c r="G68" s="1554"/>
      <c r="H68" s="1551"/>
      <c r="I68" s="1552"/>
      <c r="J68" s="1553"/>
      <c r="K68" s="1554"/>
      <c r="L68" s="1551"/>
      <c r="M68" s="1555"/>
      <c r="N68" s="1558"/>
      <c r="O68" s="1554"/>
      <c r="P68" s="1551"/>
      <c r="Q68" s="1552"/>
      <c r="R68" s="1553"/>
      <c r="S68" s="1554"/>
      <c r="T68" s="1551"/>
      <c r="U68" s="1555"/>
    </row>
    <row r="69" spans="3:21" ht="14.4" hidden="1">
      <c r="C69" s="161">
        <v>60</v>
      </c>
      <c r="D69" s="1556">
        <f>【１週間前提出】利用者名簿!E68</f>
        <v>0</v>
      </c>
      <c r="E69" s="1557"/>
      <c r="F69" s="1558"/>
      <c r="G69" s="1554"/>
      <c r="H69" s="1551"/>
      <c r="I69" s="1552"/>
      <c r="J69" s="1553"/>
      <c r="K69" s="1554"/>
      <c r="L69" s="1551"/>
      <c r="M69" s="1555"/>
      <c r="N69" s="1558"/>
      <c r="O69" s="1554"/>
      <c r="P69" s="1551"/>
      <c r="Q69" s="1552"/>
      <c r="R69" s="1553"/>
      <c r="S69" s="1554"/>
      <c r="T69" s="1551"/>
      <c r="U69" s="1555"/>
    </row>
    <row r="70" spans="3:21" ht="14.4" hidden="1">
      <c r="C70" s="161">
        <v>61</v>
      </c>
      <c r="D70" s="1556">
        <f>【１週間前提出】利用者名簿!E69</f>
        <v>0</v>
      </c>
      <c r="E70" s="1557"/>
      <c r="F70" s="1558"/>
      <c r="G70" s="1554"/>
      <c r="H70" s="1551"/>
      <c r="I70" s="1552"/>
      <c r="J70" s="1553"/>
      <c r="K70" s="1554"/>
      <c r="L70" s="1551"/>
      <c r="M70" s="1555"/>
      <c r="N70" s="1558"/>
      <c r="O70" s="1554"/>
      <c r="P70" s="1551"/>
      <c r="Q70" s="1552"/>
      <c r="R70" s="1553"/>
      <c r="S70" s="1554"/>
      <c r="T70" s="1551"/>
      <c r="U70" s="1555"/>
    </row>
    <row r="71" spans="3:21" ht="14.4" hidden="1">
      <c r="C71" s="161">
        <v>62</v>
      </c>
      <c r="D71" s="1556">
        <f>【１週間前提出】利用者名簿!E70</f>
        <v>0</v>
      </c>
      <c r="E71" s="1557"/>
      <c r="F71" s="1558"/>
      <c r="G71" s="1554"/>
      <c r="H71" s="1551"/>
      <c r="I71" s="1552"/>
      <c r="J71" s="1553"/>
      <c r="K71" s="1554"/>
      <c r="L71" s="1551"/>
      <c r="M71" s="1555"/>
      <c r="N71" s="1558"/>
      <c r="O71" s="1554"/>
      <c r="P71" s="1551"/>
      <c r="Q71" s="1552"/>
      <c r="R71" s="1553"/>
      <c r="S71" s="1554"/>
      <c r="T71" s="1551"/>
      <c r="U71" s="1555"/>
    </row>
    <row r="72" spans="3:21" ht="14.4" hidden="1">
      <c r="C72" s="161">
        <v>63</v>
      </c>
      <c r="D72" s="1556">
        <f>【１週間前提出】利用者名簿!E71</f>
        <v>0</v>
      </c>
      <c r="E72" s="1557"/>
      <c r="F72" s="1558"/>
      <c r="G72" s="1554"/>
      <c r="H72" s="1551"/>
      <c r="I72" s="1552"/>
      <c r="J72" s="1553"/>
      <c r="K72" s="1554"/>
      <c r="L72" s="1551"/>
      <c r="M72" s="1555"/>
      <c r="N72" s="1558"/>
      <c r="O72" s="1554"/>
      <c r="P72" s="1551"/>
      <c r="Q72" s="1552"/>
      <c r="R72" s="1553"/>
      <c r="S72" s="1554"/>
      <c r="T72" s="1551"/>
      <c r="U72" s="1555"/>
    </row>
    <row r="73" spans="3:21" ht="14.4" hidden="1">
      <c r="C73" s="161">
        <v>64</v>
      </c>
      <c r="D73" s="1556">
        <f>【１週間前提出】利用者名簿!E72</f>
        <v>0</v>
      </c>
      <c r="E73" s="1557"/>
      <c r="F73" s="1558"/>
      <c r="G73" s="1554"/>
      <c r="H73" s="1551"/>
      <c r="I73" s="1552"/>
      <c r="J73" s="1553"/>
      <c r="K73" s="1554"/>
      <c r="L73" s="1551"/>
      <c r="M73" s="1555"/>
      <c r="N73" s="1558"/>
      <c r="O73" s="1554"/>
      <c r="P73" s="1551"/>
      <c r="Q73" s="1552"/>
      <c r="R73" s="1553"/>
      <c r="S73" s="1554"/>
      <c r="T73" s="1551"/>
      <c r="U73" s="1555"/>
    </row>
    <row r="74" spans="3:21" ht="14.4" hidden="1">
      <c r="C74" s="161">
        <v>65</v>
      </c>
      <c r="D74" s="1556">
        <f>【１週間前提出】利用者名簿!E73</f>
        <v>0</v>
      </c>
      <c r="E74" s="1557"/>
      <c r="F74" s="1558"/>
      <c r="G74" s="1554"/>
      <c r="H74" s="1551"/>
      <c r="I74" s="1552"/>
      <c r="J74" s="1553"/>
      <c r="K74" s="1554"/>
      <c r="L74" s="1551"/>
      <c r="M74" s="1555"/>
      <c r="N74" s="1558"/>
      <c r="O74" s="1554"/>
      <c r="P74" s="1551"/>
      <c r="Q74" s="1552"/>
      <c r="R74" s="1553"/>
      <c r="S74" s="1554"/>
      <c r="T74" s="1551"/>
      <c r="U74" s="1555"/>
    </row>
    <row r="75" spans="3:21" ht="14.4" hidden="1">
      <c r="C75" s="161">
        <v>66</v>
      </c>
      <c r="D75" s="1556">
        <f>【１週間前提出】利用者名簿!E74</f>
        <v>0</v>
      </c>
      <c r="E75" s="1557"/>
      <c r="F75" s="1558"/>
      <c r="G75" s="1554"/>
      <c r="H75" s="1551"/>
      <c r="I75" s="1552"/>
      <c r="J75" s="1553"/>
      <c r="K75" s="1554"/>
      <c r="L75" s="1551"/>
      <c r="M75" s="1555"/>
      <c r="N75" s="1558"/>
      <c r="O75" s="1554"/>
      <c r="P75" s="1551"/>
      <c r="Q75" s="1552"/>
      <c r="R75" s="1553"/>
      <c r="S75" s="1554"/>
      <c r="T75" s="1551"/>
      <c r="U75" s="1555"/>
    </row>
    <row r="76" spans="3:21" ht="14.4" hidden="1">
      <c r="C76" s="161">
        <v>67</v>
      </c>
      <c r="D76" s="1556">
        <f>【１週間前提出】利用者名簿!E75</f>
        <v>0</v>
      </c>
      <c r="E76" s="1557"/>
      <c r="F76" s="1558"/>
      <c r="G76" s="1554"/>
      <c r="H76" s="1551"/>
      <c r="I76" s="1552"/>
      <c r="J76" s="1553"/>
      <c r="K76" s="1554"/>
      <c r="L76" s="1551"/>
      <c r="M76" s="1555"/>
      <c r="N76" s="1558"/>
      <c r="O76" s="1554"/>
      <c r="P76" s="1551"/>
      <c r="Q76" s="1552"/>
      <c r="R76" s="1553"/>
      <c r="S76" s="1554"/>
      <c r="T76" s="1551"/>
      <c r="U76" s="1555"/>
    </row>
    <row r="77" spans="3:21" ht="14.4" hidden="1">
      <c r="C77" s="161">
        <v>68</v>
      </c>
      <c r="D77" s="1556">
        <f>【１週間前提出】利用者名簿!E76</f>
        <v>0</v>
      </c>
      <c r="E77" s="1557"/>
      <c r="F77" s="1558"/>
      <c r="G77" s="1554"/>
      <c r="H77" s="1551"/>
      <c r="I77" s="1552"/>
      <c r="J77" s="1553"/>
      <c r="K77" s="1554"/>
      <c r="L77" s="1551"/>
      <c r="M77" s="1555"/>
      <c r="N77" s="1558"/>
      <c r="O77" s="1554"/>
      <c r="P77" s="1551"/>
      <c r="Q77" s="1552"/>
      <c r="R77" s="1553"/>
      <c r="S77" s="1554"/>
      <c r="T77" s="1551"/>
      <c r="U77" s="1555"/>
    </row>
    <row r="78" spans="3:21" ht="14.4" hidden="1">
      <c r="C78" s="161">
        <v>69</v>
      </c>
      <c r="D78" s="1556">
        <f>【１週間前提出】利用者名簿!E77</f>
        <v>0</v>
      </c>
      <c r="E78" s="1557"/>
      <c r="F78" s="1558"/>
      <c r="G78" s="1554"/>
      <c r="H78" s="1551"/>
      <c r="I78" s="1552"/>
      <c r="J78" s="1553"/>
      <c r="K78" s="1554"/>
      <c r="L78" s="1551"/>
      <c r="M78" s="1555"/>
      <c r="N78" s="1558"/>
      <c r="O78" s="1554"/>
      <c r="P78" s="1551"/>
      <c r="Q78" s="1552"/>
      <c r="R78" s="1553"/>
      <c r="S78" s="1554"/>
      <c r="T78" s="1551"/>
      <c r="U78" s="1555"/>
    </row>
    <row r="79" spans="3:21" ht="14.4" hidden="1">
      <c r="C79" s="161">
        <v>70</v>
      </c>
      <c r="D79" s="1556">
        <f>【１週間前提出】利用者名簿!E78</f>
        <v>0</v>
      </c>
      <c r="E79" s="1557"/>
      <c r="F79" s="1558"/>
      <c r="G79" s="1554"/>
      <c r="H79" s="1551"/>
      <c r="I79" s="1552"/>
      <c r="J79" s="1553"/>
      <c r="K79" s="1554"/>
      <c r="L79" s="1551"/>
      <c r="M79" s="1555"/>
      <c r="N79" s="1558"/>
      <c r="O79" s="1554"/>
      <c r="P79" s="1551"/>
      <c r="Q79" s="1552"/>
      <c r="R79" s="1553"/>
      <c r="S79" s="1554"/>
      <c r="T79" s="1551"/>
      <c r="U79" s="1555"/>
    </row>
    <row r="80" spans="3:21" ht="14.4" hidden="1">
      <c r="C80" s="161">
        <v>71</v>
      </c>
      <c r="D80" s="1556">
        <f>【１週間前提出】利用者名簿!E79</f>
        <v>0</v>
      </c>
      <c r="E80" s="1557"/>
      <c r="F80" s="1558"/>
      <c r="G80" s="1554"/>
      <c r="H80" s="1551"/>
      <c r="I80" s="1552"/>
      <c r="J80" s="1553"/>
      <c r="K80" s="1554"/>
      <c r="L80" s="1551"/>
      <c r="M80" s="1555"/>
      <c r="N80" s="1558"/>
      <c r="O80" s="1554"/>
      <c r="P80" s="1551"/>
      <c r="Q80" s="1552"/>
      <c r="R80" s="1553"/>
      <c r="S80" s="1554"/>
      <c r="T80" s="1551"/>
      <c r="U80" s="1555"/>
    </row>
    <row r="81" spans="3:21" ht="14.4" hidden="1">
      <c r="C81" s="161">
        <v>72</v>
      </c>
      <c r="D81" s="1556">
        <f>【１週間前提出】利用者名簿!E80</f>
        <v>0</v>
      </c>
      <c r="E81" s="1557"/>
      <c r="F81" s="1558"/>
      <c r="G81" s="1554"/>
      <c r="H81" s="1551"/>
      <c r="I81" s="1552"/>
      <c r="J81" s="1553"/>
      <c r="K81" s="1554"/>
      <c r="L81" s="1551"/>
      <c r="M81" s="1555"/>
      <c r="N81" s="1558"/>
      <c r="O81" s="1554"/>
      <c r="P81" s="1551"/>
      <c r="Q81" s="1552"/>
      <c r="R81" s="1553"/>
      <c r="S81" s="1554"/>
      <c r="T81" s="1551"/>
      <c r="U81" s="1555"/>
    </row>
    <row r="82" spans="3:21" ht="14.4" hidden="1">
      <c r="C82" s="161">
        <v>73</v>
      </c>
      <c r="D82" s="1556">
        <f>【１週間前提出】利用者名簿!E81</f>
        <v>0</v>
      </c>
      <c r="E82" s="1557"/>
      <c r="F82" s="1558"/>
      <c r="G82" s="1554"/>
      <c r="H82" s="1551"/>
      <c r="I82" s="1552"/>
      <c r="J82" s="1553"/>
      <c r="K82" s="1554"/>
      <c r="L82" s="1551"/>
      <c r="M82" s="1555"/>
      <c r="N82" s="1558"/>
      <c r="O82" s="1554"/>
      <c r="P82" s="1551"/>
      <c r="Q82" s="1552"/>
      <c r="R82" s="1553"/>
      <c r="S82" s="1554"/>
      <c r="T82" s="1551"/>
      <c r="U82" s="1555"/>
    </row>
    <row r="83" spans="3:21" ht="14.4" hidden="1">
      <c r="C83" s="161">
        <v>74</v>
      </c>
      <c r="D83" s="1556">
        <f>【１週間前提出】利用者名簿!E82</f>
        <v>0</v>
      </c>
      <c r="E83" s="1557"/>
      <c r="F83" s="1558"/>
      <c r="G83" s="1554"/>
      <c r="H83" s="1551"/>
      <c r="I83" s="1552"/>
      <c r="J83" s="1553"/>
      <c r="K83" s="1554"/>
      <c r="L83" s="1551"/>
      <c r="M83" s="1555"/>
      <c r="N83" s="1558"/>
      <c r="O83" s="1554"/>
      <c r="P83" s="1551"/>
      <c r="Q83" s="1552"/>
      <c r="R83" s="1553"/>
      <c r="S83" s="1554"/>
      <c r="T83" s="1551"/>
      <c r="U83" s="1555"/>
    </row>
    <row r="84" spans="3:21" ht="14.4" hidden="1">
      <c r="C84" s="161">
        <v>75</v>
      </c>
      <c r="D84" s="1556">
        <f>【１週間前提出】利用者名簿!E83</f>
        <v>0</v>
      </c>
      <c r="E84" s="1557"/>
      <c r="F84" s="1558"/>
      <c r="G84" s="1554"/>
      <c r="H84" s="1551"/>
      <c r="I84" s="1552"/>
      <c r="J84" s="1553"/>
      <c r="K84" s="1554"/>
      <c r="L84" s="1551"/>
      <c r="M84" s="1555"/>
      <c r="N84" s="1558"/>
      <c r="O84" s="1554"/>
      <c r="P84" s="1551"/>
      <c r="Q84" s="1552"/>
      <c r="R84" s="1553"/>
      <c r="S84" s="1554"/>
      <c r="T84" s="1551"/>
      <c r="U84" s="1555"/>
    </row>
    <row r="85" spans="3:21" ht="14.4" hidden="1">
      <c r="C85" s="161">
        <v>76</v>
      </c>
      <c r="D85" s="1556">
        <f>【１週間前提出】利用者名簿!E84</f>
        <v>0</v>
      </c>
      <c r="E85" s="1557"/>
      <c r="F85" s="1558"/>
      <c r="G85" s="1554"/>
      <c r="H85" s="1551"/>
      <c r="I85" s="1552"/>
      <c r="J85" s="1553"/>
      <c r="K85" s="1554"/>
      <c r="L85" s="1551"/>
      <c r="M85" s="1555"/>
      <c r="N85" s="1558"/>
      <c r="O85" s="1554"/>
      <c r="P85" s="1551"/>
      <c r="Q85" s="1552"/>
      <c r="R85" s="1553"/>
      <c r="S85" s="1554"/>
      <c r="T85" s="1551"/>
      <c r="U85" s="1555"/>
    </row>
    <row r="86" spans="3:21" ht="14.4" hidden="1">
      <c r="C86" s="161">
        <v>77</v>
      </c>
      <c r="D86" s="1556">
        <f>【１週間前提出】利用者名簿!E85</f>
        <v>0</v>
      </c>
      <c r="E86" s="1557"/>
      <c r="F86" s="1558"/>
      <c r="G86" s="1554"/>
      <c r="H86" s="1551"/>
      <c r="I86" s="1552"/>
      <c r="J86" s="1553"/>
      <c r="K86" s="1554"/>
      <c r="L86" s="1551"/>
      <c r="M86" s="1555"/>
      <c r="N86" s="1558"/>
      <c r="O86" s="1554"/>
      <c r="P86" s="1551"/>
      <c r="Q86" s="1552"/>
      <c r="R86" s="1553"/>
      <c r="S86" s="1554"/>
      <c r="T86" s="1551"/>
      <c r="U86" s="1555"/>
    </row>
    <row r="87" spans="3:21" ht="14.4" hidden="1">
      <c r="C87" s="161">
        <v>78</v>
      </c>
      <c r="D87" s="1556">
        <f>【１週間前提出】利用者名簿!E86</f>
        <v>0</v>
      </c>
      <c r="E87" s="1557"/>
      <c r="F87" s="1558"/>
      <c r="G87" s="1554"/>
      <c r="H87" s="1551"/>
      <c r="I87" s="1552"/>
      <c r="J87" s="1553"/>
      <c r="K87" s="1554"/>
      <c r="L87" s="1551"/>
      <c r="M87" s="1555"/>
      <c r="N87" s="1558"/>
      <c r="O87" s="1554"/>
      <c r="P87" s="1551"/>
      <c r="Q87" s="1552"/>
      <c r="R87" s="1553"/>
      <c r="S87" s="1554"/>
      <c r="T87" s="1551"/>
      <c r="U87" s="1555"/>
    </row>
    <row r="88" spans="3:21" ht="14.4" hidden="1">
      <c r="C88" s="161">
        <v>79</v>
      </c>
      <c r="D88" s="1556">
        <f>【１週間前提出】利用者名簿!E87</f>
        <v>0</v>
      </c>
      <c r="E88" s="1557"/>
      <c r="F88" s="1558"/>
      <c r="G88" s="1554"/>
      <c r="H88" s="1551"/>
      <c r="I88" s="1552"/>
      <c r="J88" s="1553"/>
      <c r="K88" s="1554"/>
      <c r="L88" s="1551"/>
      <c r="M88" s="1555"/>
      <c r="N88" s="1558"/>
      <c r="O88" s="1554"/>
      <c r="P88" s="1551"/>
      <c r="Q88" s="1552"/>
      <c r="R88" s="1553"/>
      <c r="S88" s="1554"/>
      <c r="T88" s="1551"/>
      <c r="U88" s="1555"/>
    </row>
    <row r="89" spans="3:21" ht="14.4" hidden="1">
      <c r="C89" s="161">
        <v>80</v>
      </c>
      <c r="D89" s="1556">
        <f>【１週間前提出】利用者名簿!E88</f>
        <v>0</v>
      </c>
      <c r="E89" s="1557"/>
      <c r="F89" s="1558"/>
      <c r="G89" s="1554"/>
      <c r="H89" s="1551"/>
      <c r="I89" s="1552"/>
      <c r="J89" s="1553"/>
      <c r="K89" s="1554"/>
      <c r="L89" s="1551"/>
      <c r="M89" s="1555"/>
      <c r="N89" s="1558"/>
      <c r="O89" s="1554"/>
      <c r="P89" s="1551"/>
      <c r="Q89" s="1552"/>
      <c r="R89" s="1553"/>
      <c r="S89" s="1554"/>
      <c r="T89" s="1551"/>
      <c r="U89" s="1555"/>
    </row>
    <row r="90" spans="3:21" ht="14.4" hidden="1">
      <c r="C90" s="161">
        <v>81</v>
      </c>
      <c r="D90" s="1556">
        <f>【１週間前提出】利用者名簿!E89</f>
        <v>0</v>
      </c>
      <c r="E90" s="1557"/>
      <c r="F90" s="1558"/>
      <c r="G90" s="1554"/>
      <c r="H90" s="1551"/>
      <c r="I90" s="1552"/>
      <c r="J90" s="1553"/>
      <c r="K90" s="1554"/>
      <c r="L90" s="1551"/>
      <c r="M90" s="1555"/>
      <c r="N90" s="1558"/>
      <c r="O90" s="1554"/>
      <c r="P90" s="1551"/>
      <c r="Q90" s="1552"/>
      <c r="R90" s="1553"/>
      <c r="S90" s="1554"/>
      <c r="T90" s="1551"/>
      <c r="U90" s="1555"/>
    </row>
    <row r="91" spans="3:21" ht="14.4" hidden="1">
      <c r="C91" s="161">
        <v>82</v>
      </c>
      <c r="D91" s="1556">
        <f>【１週間前提出】利用者名簿!E90</f>
        <v>0</v>
      </c>
      <c r="E91" s="1557"/>
      <c r="F91" s="1558"/>
      <c r="G91" s="1554"/>
      <c r="H91" s="1551"/>
      <c r="I91" s="1552"/>
      <c r="J91" s="1553"/>
      <c r="K91" s="1554"/>
      <c r="L91" s="1551"/>
      <c r="M91" s="1555"/>
      <c r="N91" s="1558"/>
      <c r="O91" s="1554"/>
      <c r="P91" s="1551"/>
      <c r="Q91" s="1552"/>
      <c r="R91" s="1553"/>
      <c r="S91" s="1554"/>
      <c r="T91" s="1551"/>
      <c r="U91" s="1555"/>
    </row>
    <row r="92" spans="3:21" ht="14.4" hidden="1">
      <c r="C92" s="161">
        <v>83</v>
      </c>
      <c r="D92" s="1556">
        <f>【１週間前提出】利用者名簿!E91</f>
        <v>0</v>
      </c>
      <c r="E92" s="1557"/>
      <c r="F92" s="1558"/>
      <c r="G92" s="1554"/>
      <c r="H92" s="1551"/>
      <c r="I92" s="1552"/>
      <c r="J92" s="1553"/>
      <c r="K92" s="1554"/>
      <c r="L92" s="1551"/>
      <c r="M92" s="1555"/>
      <c r="N92" s="1558"/>
      <c r="O92" s="1554"/>
      <c r="P92" s="1551"/>
      <c r="Q92" s="1552"/>
      <c r="R92" s="1553"/>
      <c r="S92" s="1554"/>
      <c r="T92" s="1551"/>
      <c r="U92" s="1555"/>
    </row>
    <row r="93" spans="3:21" ht="14.4" hidden="1">
      <c r="C93" s="161">
        <v>84</v>
      </c>
      <c r="D93" s="1556">
        <f>【１週間前提出】利用者名簿!E92</f>
        <v>0</v>
      </c>
      <c r="E93" s="1557"/>
      <c r="F93" s="1558"/>
      <c r="G93" s="1554"/>
      <c r="H93" s="1551"/>
      <c r="I93" s="1552"/>
      <c r="J93" s="1553"/>
      <c r="K93" s="1554"/>
      <c r="L93" s="1551"/>
      <c r="M93" s="1555"/>
      <c r="N93" s="1558"/>
      <c r="O93" s="1554"/>
      <c r="P93" s="1551"/>
      <c r="Q93" s="1552"/>
      <c r="R93" s="1553"/>
      <c r="S93" s="1554"/>
      <c r="T93" s="1551"/>
      <c r="U93" s="1555"/>
    </row>
    <row r="94" spans="3:21" ht="14.4" hidden="1">
      <c r="C94" s="161">
        <v>85</v>
      </c>
      <c r="D94" s="1556">
        <f>【１週間前提出】利用者名簿!E93</f>
        <v>0</v>
      </c>
      <c r="E94" s="1557"/>
      <c r="F94" s="1558"/>
      <c r="G94" s="1554"/>
      <c r="H94" s="1551"/>
      <c r="I94" s="1552"/>
      <c r="J94" s="1553"/>
      <c r="K94" s="1554"/>
      <c r="L94" s="1551"/>
      <c r="M94" s="1555"/>
      <c r="N94" s="1558"/>
      <c r="O94" s="1554"/>
      <c r="P94" s="1551"/>
      <c r="Q94" s="1552"/>
      <c r="R94" s="1553"/>
      <c r="S94" s="1554"/>
      <c r="T94" s="1551"/>
      <c r="U94" s="1555"/>
    </row>
    <row r="95" spans="3:21" ht="14.4" hidden="1">
      <c r="C95" s="161">
        <v>86</v>
      </c>
      <c r="D95" s="1556">
        <f>【１週間前提出】利用者名簿!E94</f>
        <v>0</v>
      </c>
      <c r="E95" s="1557"/>
      <c r="F95" s="1558"/>
      <c r="G95" s="1554"/>
      <c r="H95" s="1551"/>
      <c r="I95" s="1552"/>
      <c r="J95" s="1553"/>
      <c r="K95" s="1554"/>
      <c r="L95" s="1551"/>
      <c r="M95" s="1555"/>
      <c r="N95" s="1558"/>
      <c r="O95" s="1554"/>
      <c r="P95" s="1551"/>
      <c r="Q95" s="1552"/>
      <c r="R95" s="1553"/>
      <c r="S95" s="1554"/>
      <c r="T95" s="1551"/>
      <c r="U95" s="1555"/>
    </row>
    <row r="96" spans="3:21" ht="14.4" hidden="1">
      <c r="C96" s="161">
        <v>87</v>
      </c>
      <c r="D96" s="1556">
        <f>【１週間前提出】利用者名簿!E95</f>
        <v>0</v>
      </c>
      <c r="E96" s="1557"/>
      <c r="F96" s="1558"/>
      <c r="G96" s="1554"/>
      <c r="H96" s="1551"/>
      <c r="I96" s="1552"/>
      <c r="J96" s="1553"/>
      <c r="K96" s="1554"/>
      <c r="L96" s="1551"/>
      <c r="M96" s="1555"/>
      <c r="N96" s="1558"/>
      <c r="O96" s="1554"/>
      <c r="P96" s="1551"/>
      <c r="Q96" s="1552"/>
      <c r="R96" s="1553"/>
      <c r="S96" s="1554"/>
      <c r="T96" s="1551"/>
      <c r="U96" s="1555"/>
    </row>
    <row r="97" spans="3:29" ht="14.4" hidden="1">
      <c r="C97" s="161">
        <v>88</v>
      </c>
      <c r="D97" s="1556">
        <f>【１週間前提出】利用者名簿!E96</f>
        <v>0</v>
      </c>
      <c r="E97" s="1557"/>
      <c r="F97" s="1558"/>
      <c r="G97" s="1554"/>
      <c r="H97" s="1551"/>
      <c r="I97" s="1552"/>
      <c r="J97" s="1553"/>
      <c r="K97" s="1554"/>
      <c r="L97" s="1551"/>
      <c r="M97" s="1555"/>
      <c r="N97" s="1558"/>
      <c r="O97" s="1554"/>
      <c r="P97" s="1551"/>
      <c r="Q97" s="1552"/>
      <c r="R97" s="1553"/>
      <c r="S97" s="1554"/>
      <c r="T97" s="1551"/>
      <c r="U97" s="1555"/>
    </row>
    <row r="98" spans="3:29" ht="14.4" hidden="1">
      <c r="C98" s="161">
        <v>89</v>
      </c>
      <c r="D98" s="1556">
        <f>【１週間前提出】利用者名簿!E97</f>
        <v>0</v>
      </c>
      <c r="E98" s="1557"/>
      <c r="F98" s="1558"/>
      <c r="G98" s="1554"/>
      <c r="H98" s="1551"/>
      <c r="I98" s="1552"/>
      <c r="J98" s="1553"/>
      <c r="K98" s="1554"/>
      <c r="L98" s="1551"/>
      <c r="M98" s="1555"/>
      <c r="N98" s="1558"/>
      <c r="O98" s="1554"/>
      <c r="P98" s="1551"/>
      <c r="Q98" s="1552"/>
      <c r="R98" s="1553"/>
      <c r="S98" s="1554"/>
      <c r="T98" s="1551"/>
      <c r="U98" s="1555"/>
    </row>
    <row r="99" spans="3:29" ht="14.4" hidden="1">
      <c r="C99" s="161">
        <v>90</v>
      </c>
      <c r="D99" s="1556">
        <f>【１週間前提出】利用者名簿!E98</f>
        <v>0</v>
      </c>
      <c r="E99" s="1557"/>
      <c r="F99" s="1558"/>
      <c r="G99" s="1554"/>
      <c r="H99" s="1551"/>
      <c r="I99" s="1552"/>
      <c r="J99" s="1553"/>
      <c r="K99" s="1554"/>
      <c r="L99" s="1551"/>
      <c r="M99" s="1555"/>
      <c r="N99" s="1558"/>
      <c r="O99" s="1554"/>
      <c r="P99" s="1551"/>
      <c r="Q99" s="1552"/>
      <c r="R99" s="1553"/>
      <c r="S99" s="1554"/>
      <c r="T99" s="1551"/>
      <c r="U99" s="1555"/>
    </row>
    <row r="100" spans="3:29" ht="14.4" hidden="1">
      <c r="C100" s="161">
        <v>91</v>
      </c>
      <c r="D100" s="1556">
        <f>【１週間前提出】利用者名簿!E99</f>
        <v>0</v>
      </c>
      <c r="E100" s="1557"/>
      <c r="F100" s="1558"/>
      <c r="G100" s="1554"/>
      <c r="H100" s="1551"/>
      <c r="I100" s="1552"/>
      <c r="J100" s="1553"/>
      <c r="K100" s="1554"/>
      <c r="L100" s="1551"/>
      <c r="M100" s="1555"/>
      <c r="N100" s="1558"/>
      <c r="O100" s="1554"/>
      <c r="P100" s="1551"/>
      <c r="Q100" s="1552"/>
      <c r="R100" s="1553"/>
      <c r="S100" s="1554"/>
      <c r="T100" s="1551"/>
      <c r="U100" s="1555"/>
    </row>
    <row r="101" spans="3:29" ht="14.4" hidden="1">
      <c r="C101" s="161">
        <v>92</v>
      </c>
      <c r="D101" s="1556">
        <f>【１週間前提出】利用者名簿!E100</f>
        <v>0</v>
      </c>
      <c r="E101" s="1557"/>
      <c r="F101" s="1558"/>
      <c r="G101" s="1554"/>
      <c r="H101" s="1551"/>
      <c r="I101" s="1552"/>
      <c r="J101" s="1553"/>
      <c r="K101" s="1554"/>
      <c r="L101" s="1551"/>
      <c r="M101" s="1555"/>
      <c r="N101" s="1558"/>
      <c r="O101" s="1554"/>
      <c r="P101" s="1551"/>
      <c r="Q101" s="1552"/>
      <c r="R101" s="1553"/>
      <c r="S101" s="1554"/>
      <c r="T101" s="1551"/>
      <c r="U101" s="1555"/>
    </row>
    <row r="102" spans="3:29" ht="14.4" hidden="1">
      <c r="C102" s="161">
        <v>93</v>
      </c>
      <c r="D102" s="1556">
        <f>【１週間前提出】利用者名簿!E101</f>
        <v>0</v>
      </c>
      <c r="E102" s="1557"/>
      <c r="F102" s="1558"/>
      <c r="G102" s="1554"/>
      <c r="H102" s="1551"/>
      <c r="I102" s="1552"/>
      <c r="J102" s="1553"/>
      <c r="K102" s="1554"/>
      <c r="L102" s="1551"/>
      <c r="M102" s="1555"/>
      <c r="N102" s="1558"/>
      <c r="O102" s="1554"/>
      <c r="P102" s="1551"/>
      <c r="Q102" s="1552"/>
      <c r="R102" s="1553"/>
      <c r="S102" s="1554"/>
      <c r="T102" s="1551"/>
      <c r="U102" s="1555"/>
    </row>
    <row r="103" spans="3:29" ht="14.4" hidden="1">
      <c r="C103" s="161">
        <v>94</v>
      </c>
      <c r="D103" s="1556">
        <f>【１週間前提出】利用者名簿!E102</f>
        <v>0</v>
      </c>
      <c r="E103" s="1557"/>
      <c r="F103" s="1558"/>
      <c r="G103" s="1554"/>
      <c r="H103" s="1551"/>
      <c r="I103" s="1552"/>
      <c r="J103" s="1553"/>
      <c r="K103" s="1554"/>
      <c r="L103" s="1551"/>
      <c r="M103" s="1555"/>
      <c r="N103" s="1558"/>
      <c r="O103" s="1554"/>
      <c r="P103" s="1551"/>
      <c r="Q103" s="1552"/>
      <c r="R103" s="1553"/>
      <c r="S103" s="1554"/>
      <c r="T103" s="1551"/>
      <c r="U103" s="1555"/>
    </row>
    <row r="104" spans="3:29" ht="14.4" hidden="1">
      <c r="C104" s="161">
        <v>95</v>
      </c>
      <c r="D104" s="1556">
        <f>【１週間前提出】利用者名簿!E103</f>
        <v>0</v>
      </c>
      <c r="E104" s="1557"/>
      <c r="F104" s="1558"/>
      <c r="G104" s="1554"/>
      <c r="H104" s="1551"/>
      <c r="I104" s="1552"/>
      <c r="J104" s="1553"/>
      <c r="K104" s="1554"/>
      <c r="L104" s="1551"/>
      <c r="M104" s="1555"/>
      <c r="N104" s="1558"/>
      <c r="O104" s="1554"/>
      <c r="P104" s="1551"/>
      <c r="Q104" s="1552"/>
      <c r="R104" s="1553"/>
      <c r="S104" s="1554"/>
      <c r="T104" s="1551"/>
      <c r="U104" s="1555"/>
    </row>
    <row r="105" spans="3:29" ht="14.4" hidden="1">
      <c r="C105" s="161">
        <v>96</v>
      </c>
      <c r="D105" s="1556">
        <f>【１週間前提出】利用者名簿!E104</f>
        <v>0</v>
      </c>
      <c r="E105" s="1557"/>
      <c r="F105" s="1558"/>
      <c r="G105" s="1554"/>
      <c r="H105" s="1551"/>
      <c r="I105" s="1552"/>
      <c r="J105" s="1553"/>
      <c r="K105" s="1554"/>
      <c r="L105" s="1551"/>
      <c r="M105" s="1555"/>
      <c r="N105" s="1558"/>
      <c r="O105" s="1554"/>
      <c r="P105" s="1551"/>
      <c r="Q105" s="1552"/>
      <c r="R105" s="1553"/>
      <c r="S105" s="1554"/>
      <c r="T105" s="1551"/>
      <c r="U105" s="1555"/>
    </row>
    <row r="106" spans="3:29" ht="14.4" hidden="1">
      <c r="C106" s="161">
        <v>97</v>
      </c>
      <c r="D106" s="1556">
        <f>【１週間前提出】利用者名簿!E105</f>
        <v>0</v>
      </c>
      <c r="E106" s="1557"/>
      <c r="F106" s="1558"/>
      <c r="G106" s="1554"/>
      <c r="H106" s="1551"/>
      <c r="I106" s="1552"/>
      <c r="J106" s="1553"/>
      <c r="K106" s="1554"/>
      <c r="L106" s="1551"/>
      <c r="M106" s="1555"/>
      <c r="N106" s="1558"/>
      <c r="O106" s="1554"/>
      <c r="P106" s="1551"/>
      <c r="Q106" s="1552"/>
      <c r="R106" s="1553"/>
      <c r="S106" s="1554"/>
      <c r="T106" s="1551"/>
      <c r="U106" s="1555"/>
    </row>
    <row r="107" spans="3:29" ht="14.4" hidden="1">
      <c r="C107" s="161">
        <v>98</v>
      </c>
      <c r="D107" s="1556">
        <f>【１週間前提出】利用者名簿!E106</f>
        <v>0</v>
      </c>
      <c r="E107" s="1557"/>
      <c r="F107" s="1558"/>
      <c r="G107" s="1554"/>
      <c r="H107" s="1551"/>
      <c r="I107" s="1552"/>
      <c r="J107" s="1553"/>
      <c r="K107" s="1554"/>
      <c r="L107" s="1551"/>
      <c r="M107" s="1555"/>
      <c r="N107" s="1558"/>
      <c r="O107" s="1554"/>
      <c r="P107" s="1551"/>
      <c r="Q107" s="1552"/>
      <c r="R107" s="1553"/>
      <c r="S107" s="1554"/>
      <c r="T107" s="1551"/>
      <c r="U107" s="1555"/>
    </row>
    <row r="108" spans="3:29" ht="14.4" hidden="1">
      <c r="C108" s="161">
        <v>99</v>
      </c>
      <c r="D108" s="1556">
        <f>【１週間前提出】利用者名簿!E107</f>
        <v>0</v>
      </c>
      <c r="E108" s="1557"/>
      <c r="F108" s="1558"/>
      <c r="G108" s="1554"/>
      <c r="H108" s="1551"/>
      <c r="I108" s="1552"/>
      <c r="J108" s="1553"/>
      <c r="K108" s="1554"/>
      <c r="L108" s="1551"/>
      <c r="M108" s="1555"/>
      <c r="N108" s="1558"/>
      <c r="O108" s="1554"/>
      <c r="P108" s="1551"/>
      <c r="Q108" s="1552"/>
      <c r="R108" s="1553"/>
      <c r="S108" s="1554"/>
      <c r="T108" s="1551"/>
      <c r="U108" s="1555"/>
    </row>
    <row r="109" spans="3:29" ht="15" hidden="1" thickBot="1">
      <c r="C109" s="161">
        <v>100</v>
      </c>
      <c r="D109" s="1556">
        <f>【１週間前提出】利用者名簿!E108</f>
        <v>0</v>
      </c>
      <c r="E109" s="1557"/>
      <c r="F109" s="1558"/>
      <c r="G109" s="1554"/>
      <c r="H109" s="1551"/>
      <c r="I109" s="1552"/>
      <c r="J109" s="1553"/>
      <c r="K109" s="1554"/>
      <c r="L109" s="1551"/>
      <c r="M109" s="1555"/>
      <c r="N109" s="1558"/>
      <c r="O109" s="1554"/>
      <c r="P109" s="1551"/>
      <c r="Q109" s="1552"/>
      <c r="R109" s="1553"/>
      <c r="S109" s="1554"/>
      <c r="T109" s="1551"/>
      <c r="U109" s="1555"/>
    </row>
    <row r="110" spans="3:29" ht="15" thickTop="1">
      <c r="C110" s="1567" t="s">
        <v>324</v>
      </c>
      <c r="D110" s="1563"/>
      <c r="E110" s="1568"/>
      <c r="F110" s="1562"/>
      <c r="G110" s="1563"/>
      <c r="H110" s="1563"/>
      <c r="I110" s="1563"/>
      <c r="J110" s="1563"/>
      <c r="K110" s="1563"/>
      <c r="L110" s="1563"/>
      <c r="M110" s="1563"/>
      <c r="N110" s="1563"/>
      <c r="O110" s="1563"/>
      <c r="P110" s="1563"/>
      <c r="Q110" s="1563"/>
      <c r="R110" s="1563"/>
      <c r="S110" s="1563"/>
      <c r="T110" s="1563"/>
      <c r="U110" s="1564"/>
      <c r="V110" s="234"/>
      <c r="W110" s="235"/>
      <c r="X110" s="235"/>
      <c r="Y110" s="235"/>
      <c r="Z110" s="235"/>
      <c r="AA110" s="236"/>
      <c r="AB110" s="236"/>
      <c r="AC110" s="236"/>
    </row>
    <row r="111" spans="3:29" ht="22.5" customHeight="1" thickBot="1">
      <c r="C111" s="1569"/>
      <c r="D111" s="1565"/>
      <c r="E111" s="1463"/>
      <c r="F111" s="1462"/>
      <c r="G111" s="1565"/>
      <c r="H111" s="1565"/>
      <c r="I111" s="1565"/>
      <c r="J111" s="1565"/>
      <c r="K111" s="1565"/>
      <c r="L111" s="1565"/>
      <c r="M111" s="1565"/>
      <c r="N111" s="1565"/>
      <c r="O111" s="1565"/>
      <c r="P111" s="1565"/>
      <c r="Q111" s="1565"/>
      <c r="R111" s="1565"/>
      <c r="S111" s="1565"/>
      <c r="T111" s="1565"/>
      <c r="U111" s="1566"/>
      <c r="V111" s="234"/>
      <c r="W111" s="235"/>
      <c r="X111" s="235"/>
      <c r="Y111" s="235"/>
      <c r="Z111" s="235"/>
      <c r="AA111" s="236"/>
      <c r="AB111" s="236"/>
      <c r="AC111" s="236"/>
    </row>
    <row r="112" spans="3:29">
      <c r="C112" s="1559" t="s">
        <v>335</v>
      </c>
      <c r="D112" s="1559"/>
      <c r="E112" s="1559"/>
      <c r="F112" s="1559"/>
      <c r="G112" s="1559"/>
      <c r="H112" s="1559"/>
      <c r="I112" s="1559"/>
      <c r="J112" s="1559"/>
      <c r="K112" s="1559"/>
      <c r="L112" s="1559"/>
      <c r="M112" s="1559"/>
      <c r="N112" s="1559"/>
      <c r="O112" s="1559"/>
      <c r="P112" s="1559"/>
      <c r="Q112" s="1559"/>
      <c r="R112" s="1559"/>
      <c r="S112" s="1559"/>
      <c r="T112" s="1559"/>
      <c r="U112" s="1559"/>
      <c r="V112" s="1560"/>
      <c r="W112" s="1560"/>
      <c r="X112" s="1560"/>
      <c r="Y112" s="1560"/>
      <c r="Z112" s="1560"/>
      <c r="AA112" s="1560"/>
      <c r="AB112" s="1560"/>
      <c r="AC112" s="1560"/>
    </row>
    <row r="113" spans="3:29">
      <c r="C113" s="1561" t="s">
        <v>336</v>
      </c>
      <c r="D113" s="1561"/>
      <c r="E113" s="1561"/>
      <c r="F113" s="1561"/>
      <c r="G113" s="1561"/>
      <c r="H113" s="1561"/>
      <c r="I113" s="1561"/>
      <c r="J113" s="1561"/>
      <c r="K113" s="1561"/>
      <c r="L113" s="1561"/>
      <c r="M113" s="1561"/>
      <c r="N113" s="1561"/>
      <c r="O113" s="1561"/>
      <c r="P113" s="1561"/>
      <c r="Q113" s="1561"/>
      <c r="R113" s="1561"/>
      <c r="S113" s="1561"/>
      <c r="T113" s="1561"/>
      <c r="U113" s="1561"/>
      <c r="V113" s="1561"/>
      <c r="W113" s="1561"/>
      <c r="X113" s="1561"/>
      <c r="Y113" s="1561"/>
      <c r="Z113" s="1561"/>
      <c r="AA113" s="1561"/>
      <c r="AB113" s="1561"/>
      <c r="AC113" s="1561"/>
    </row>
  </sheetData>
  <mergeCells count="938"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C112:AC112"/>
    <mergeCell ref="C113:AC113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K3:O4"/>
    <mergeCell ref="P3:P4"/>
    <mergeCell ref="Q3:U4"/>
    <mergeCell ref="A5:A6"/>
    <mergeCell ref="B5:B6"/>
    <mergeCell ref="C6:S6"/>
    <mergeCell ref="A1:A2"/>
    <mergeCell ref="B1:B2"/>
    <mergeCell ref="A3:A4"/>
    <mergeCell ref="B3:B4"/>
    <mergeCell ref="C3:D4"/>
    <mergeCell ref="E3:J4"/>
    <mergeCell ref="C1:Q1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colBreaks count="1" manualBreakCount="1">
    <brk id="21" max="1048575" man="1"/>
  </colBreaks>
  <ignoredErrors>
    <ignoredError sqref="E3 K3:U4 D10:E35 C36:E1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基礎情報入力シート</vt:lpstr>
      <vt:lpstr>【２か月前提出】活動計画書</vt:lpstr>
      <vt:lpstr>【２か月前提出】活動計画書 (３泊目以降)</vt:lpstr>
      <vt:lpstr>記入方法(活動計画書)</vt:lpstr>
      <vt:lpstr>【１か月前提出】アレルギー対応連絡票</vt:lpstr>
      <vt:lpstr>【１週間前提出】海活動の参加者名簿</vt:lpstr>
      <vt:lpstr>【１週間前提出】利用者名簿</vt:lpstr>
      <vt:lpstr>【退所時提出】検温実施記録表</vt:lpstr>
      <vt:lpstr>【１か月前提出】アレルギー対応連絡票!Print_Area</vt:lpstr>
      <vt:lpstr>【１週間前提出】海活動の参加者名簿!Print_Area</vt:lpstr>
      <vt:lpstr>【１週間前提出】利用者名簿!Print_Area</vt:lpstr>
      <vt:lpstr>【２か月前提出】活動計画書!Print_Area</vt:lpstr>
      <vt:lpstr>'【２か月前提出】活動計画書 (３泊目以降)'!Print_Area</vt:lpstr>
      <vt:lpstr>【退所時提出】検温実施記録表!Print_Area</vt:lpstr>
      <vt:lpstr>'記入方法(活動計画書)'!Print_Area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hi.nakatani</cp:lastModifiedBy>
  <cp:lastPrinted>2021-04-04T23:54:32Z</cp:lastPrinted>
  <dcterms:created xsi:type="dcterms:W3CDTF">2018-12-01T04:53:25Z</dcterms:created>
  <dcterms:modified xsi:type="dcterms:W3CDTF">2022-07-06T07:08:12Z</dcterms:modified>
</cp:coreProperties>
</file>