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令和５年度\"/>
    </mc:Choice>
  </mc:AlternateContent>
  <xr:revisionPtr revIDLastSave="0" documentId="13_ncr:1_{57DAAE4E-317D-4567-BF57-CDD1FA8BAAEE}" xr6:coauthVersionLast="36" xr6:coauthVersionMax="36" xr10:uidLastSave="{00000000-0000-0000-0000-000000000000}"/>
  <bookViews>
    <workbookView xWindow="0" yWindow="0" windowWidth="28776" windowHeight="12372" tabRatio="677" xr2:uid="{00000000-000D-0000-FFFF-FFFF00000000}"/>
  </bookViews>
  <sheets>
    <sheet name="基礎情報入力シート" sheetId="9" r:id="rId1"/>
    <sheet name="【記入例】活動計画書" sheetId="17" r:id="rId2"/>
    <sheet name="【２か月前提出】活動計画書" sheetId="4" r:id="rId3"/>
    <sheet name="【１か月前提出】アレルギー対応連絡票" sheetId="11" r:id="rId4"/>
    <sheet name="【１週間前提出】海活動の参加者名簿" sheetId="10" r:id="rId5"/>
    <sheet name="【１週間前提出】利用者名簿" sheetId="12" r:id="rId6"/>
    <sheet name="【提出不要】検温実施記録表" sheetId="16" r:id="rId7"/>
  </sheets>
  <definedNames>
    <definedName name="_xlnm._FilterDatabase" localSheetId="4" hidden="1">【１週間前提出】海活動の参加者名簿!$O$11:$S$11</definedName>
    <definedName name="_xlnm._FilterDatabase" localSheetId="5" hidden="1">【１週間前提出】利用者名簿!$A$1:$W$112</definedName>
    <definedName name="_xlnm._FilterDatabase" localSheetId="2" hidden="1">【２か月前提出】活動計画書!$E$1:$AV$59</definedName>
    <definedName name="_xlnm._FilterDatabase" localSheetId="1" hidden="1">【記入例】活動計画書!$E$1:$AV$59</definedName>
    <definedName name="_xlnm.Print_Area" localSheetId="3">【１か月前提出】アレルギー対応連絡票!$C$1:$K$42</definedName>
    <definedName name="_xlnm.Print_Area" localSheetId="4">【１週間前提出】海活動の参加者名簿!$C$1:$S$61</definedName>
    <definedName name="_xlnm.Print_Area" localSheetId="5">【１週間前提出】利用者名簿!$C$1:$W$112</definedName>
    <definedName name="_xlnm.Print_Area" localSheetId="2">【２か月前提出】活動計画書!$D$1:$AV$67,【２か月前提出】活動計画書!$D$69:$AV$130</definedName>
    <definedName name="_xlnm.Print_Area" localSheetId="1">【記入例】活動計画書!$D$1:$AV$67</definedName>
    <definedName name="_xlnm.Print_Area" localSheetId="6">【提出不要】検温実施記録表!$A$1:$U$113</definedName>
  </definedNames>
  <calcPr calcId="191029"/>
</workbook>
</file>

<file path=xl/calcChain.xml><?xml version="1.0" encoding="utf-8"?>
<calcChain xmlns="http://schemas.openxmlformats.org/spreadsheetml/2006/main">
  <c r="AS64" i="17" l="1"/>
  <c r="B31" i="17"/>
  <c r="B29" i="17"/>
  <c r="B27" i="17"/>
  <c r="B25" i="17"/>
  <c r="B23" i="17"/>
  <c r="B21" i="17"/>
  <c r="B19" i="17"/>
  <c r="B17" i="17"/>
  <c r="B15" i="17"/>
  <c r="B11" i="17"/>
  <c r="B7" i="17"/>
  <c r="B3" i="17"/>
  <c r="B1" i="17"/>
  <c r="B21" i="4" l="1"/>
  <c r="B23" i="4"/>
  <c r="B25" i="4"/>
  <c r="B27" i="4"/>
  <c r="B29" i="4"/>
  <c r="B31" i="4"/>
  <c r="M20" i="4"/>
  <c r="P20" i="4"/>
  <c r="T19" i="4"/>
  <c r="T15" i="4"/>
  <c r="T16" i="4"/>
  <c r="T17" i="4"/>
  <c r="T18" i="4"/>
  <c r="T14" i="4"/>
  <c r="AF130" i="4"/>
  <c r="T130" i="4"/>
  <c r="H130" i="4"/>
  <c r="AF118" i="4"/>
  <c r="T118" i="4"/>
  <c r="H118" i="4"/>
  <c r="AF106" i="4"/>
  <c r="T106" i="4"/>
  <c r="H106" i="4"/>
  <c r="AF94" i="4"/>
  <c r="T94" i="4"/>
  <c r="H94" i="4"/>
  <c r="AF82" i="4"/>
  <c r="T82" i="4"/>
  <c r="H82" i="4"/>
  <c r="AF58" i="4"/>
  <c r="T58" i="4"/>
  <c r="H58" i="4"/>
  <c r="AF46" i="4"/>
  <c r="T46" i="4"/>
  <c r="H46" i="4"/>
  <c r="AS66" i="4"/>
  <c r="AS64" i="4"/>
  <c r="F43" i="4" l="1"/>
  <c r="F35" i="4"/>
  <c r="F39" i="4"/>
  <c r="F55" i="4"/>
  <c r="F51" i="4"/>
  <c r="F47" i="4"/>
  <c r="F23" i="4"/>
  <c r="F26" i="4"/>
  <c r="F31" i="4"/>
  <c r="T20" i="4"/>
  <c r="H34" i="4"/>
  <c r="AF34" i="4"/>
  <c r="T34" i="4"/>
  <c r="D36" i="16" l="1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 l="1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Q3" i="16"/>
  <c r="K3" i="16"/>
  <c r="E3" i="16"/>
  <c r="E3" i="12"/>
  <c r="B5" i="17" l="1"/>
  <c r="B13" i="17"/>
  <c r="B9" i="17"/>
  <c r="AT6" i="4"/>
  <c r="AN6" i="4"/>
  <c r="AI6" i="4"/>
  <c r="AF6" i="4"/>
  <c r="I29" i="10"/>
  <c r="I27" i="10"/>
  <c r="E127" i="4" l="1"/>
  <c r="E119" i="4"/>
  <c r="E123" i="4"/>
  <c r="E111" i="4"/>
  <c r="E83" i="4"/>
  <c r="E87" i="4"/>
  <c r="E103" i="4"/>
  <c r="E99" i="4"/>
  <c r="E91" i="4"/>
  <c r="E95" i="4"/>
  <c r="E115" i="4"/>
  <c r="E107" i="4"/>
  <c r="E79" i="4"/>
  <c r="E75" i="4"/>
  <c r="E71" i="4"/>
  <c r="AF4" i="4"/>
  <c r="B5" i="12"/>
  <c r="S3" i="12" s="1"/>
  <c r="B3" i="12"/>
  <c r="J3" i="12" s="1"/>
  <c r="B1" i="12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B31" i="11" l="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7" i="4"/>
  <c r="B9" i="4"/>
  <c r="B11" i="4"/>
  <c r="B13" i="4"/>
  <c r="B15" i="4"/>
  <c r="B17" i="4"/>
  <c r="B19" i="4"/>
  <c r="B5" i="4"/>
  <c r="B3" i="4"/>
  <c r="AD15" i="4" l="1"/>
  <c r="AF15" i="4"/>
  <c r="AD13" i="4"/>
  <c r="AF13" i="4"/>
  <c r="B1" i="10"/>
  <c r="P3" i="10" s="1"/>
  <c r="B1" i="11"/>
  <c r="D6" i="11" s="1"/>
  <c r="B1" i="4"/>
  <c r="E7" i="11"/>
  <c r="I21" i="10" l="1"/>
  <c r="G21" i="10"/>
  <c r="E21" i="10"/>
  <c r="J18" i="10"/>
  <c r="J15" i="10"/>
  <c r="J21" i="10" s="1"/>
  <c r="AT4" i="4" l="1"/>
  <c r="AN4" i="4"/>
  <c r="AI4" i="4"/>
  <c r="AB12" i="4"/>
  <c r="AB11" i="4"/>
  <c r="M12" i="4"/>
  <c r="M11" i="4"/>
  <c r="R10" i="4"/>
  <c r="I10" i="4"/>
  <c r="AB9" i="4"/>
  <c r="AB8" i="4"/>
  <c r="H9" i="4"/>
  <c r="H8" i="4"/>
  <c r="H4" i="4"/>
  <c r="H5" i="4"/>
  <c r="AB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C640466B-B0DD-4103-B1B9-6CD3881AD9A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6FE9DEA2-C26E-40B4-8FFB-8865A5AE0E8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58E3DD40-2F5E-4DE3-8789-53BBA399C4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6B1180F-8822-4A63-93C4-75A324E070C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804DFA4E-FCB1-4B32-8EA0-F801DB72DF9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11EBA51D-3A3A-422C-A726-4D1EA461FEE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FBA8335C-2557-4412-ADC6-31E973E9D4C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9117EE4B-33B4-4EC6-B580-B0A51C46F06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3ACB255-EDF8-4D96-95E6-7F354C8035D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1B90277F-682D-445E-A975-FC7735ABF67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BD953668-AD95-4966-817F-1199C4147FB5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73" authorId="0" shapeId="0" xr:uid="{46F39DFF-F909-4FC2-B90A-982CE85ECFE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73" authorId="0" shapeId="0" xr:uid="{0276B7E0-6EA3-4964-BAF6-D55368D9CBB8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85" authorId="0" shapeId="0" xr:uid="{33021854-0F24-42D1-9454-704B4F8DF1E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85" authorId="0" shapeId="0" xr:uid="{8543EEB3-A800-4759-AC42-AB059F8654A7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97" authorId="0" shapeId="0" xr:uid="{D83D948E-7DF2-48BE-AAD7-2F3B0B7EDD7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97" authorId="0" shapeId="0" xr:uid="{78385381-7CCA-470C-920A-27DD5BAABD0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09" authorId="0" shapeId="0" xr:uid="{56599305-7F0B-4BF5-9B7C-9E54CA30CC1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09" authorId="0" shapeId="0" xr:uid="{B6BC3B20-0EFD-452C-98F6-5B871F4C130E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21" authorId="0" shapeId="0" xr:uid="{3F080204-9CC3-4BD4-8476-CDC127713D0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21" authorId="0" shapeId="0" xr:uid="{45735BC3-F577-4190-B812-5FD658B4F5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<sst xmlns="http://schemas.openxmlformats.org/spreadsheetml/2006/main" count="1290" uniqueCount="345">
  <si>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</si>
  <si>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</si>
  <si>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</si>
  <si>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</si>
  <si>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</si>
  <si>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</si>
  <si>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</si>
  <si>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</si>
  <si>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</si>
  <si>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</si>
  <si>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</si>
  <si>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</si>
  <si>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</si>
  <si>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</si>
  <si>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</si>
  <si>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</si>
  <si>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</si>
  <si>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</si>
  <si>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</si>
  <si>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</si>
  <si>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</si>
  <si>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</si>
  <si>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</si>
  <si>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日時</t>
    <rPh sb="0" eb="2">
      <t>ニチジ</t>
    </rPh>
    <phoneticPr fontId="1"/>
  </si>
  <si>
    <t>乗車場所</t>
    <rPh sb="0" eb="2">
      <t>ジョウシャ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</si>
  <si>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</si>
  <si>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：</t>
    <phoneticPr fontId="1"/>
  </si>
  <si>
    <t>発</t>
    <rPh sb="0" eb="1">
      <t>ハツ</t>
    </rPh>
    <phoneticPr fontId="1"/>
  </si>
  <si>
    <t>利用人数</t>
    <rPh sb="0" eb="2">
      <t>リヨウ</t>
    </rPh>
    <rPh sb="2" eb="4">
      <t>ニンズウ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</si>
  <si>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</si>
  <si>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</si>
  <si>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</si>
  <si>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</si>
  <si>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</si>
  <si>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</si>
  <si>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</si>
  <si>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</si>
  <si>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</si>
  <si>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</si>
  <si>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</si>
  <si>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</si>
  <si>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</si>
  <si>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</si>
  <si>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</si>
  <si>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</si>
  <si>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</si>
  <si>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</si>
  <si>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班分</t>
    <rPh sb="0" eb="1">
      <t>ハン</t>
    </rPh>
    <rPh sb="1" eb="2">
      <t>ブン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</si>
  <si>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</si>
  <si>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</si>
  <si>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</si>
  <si>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</si>
  <si>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担当者</t>
    <rPh sb="0" eb="3">
      <t>タントウシャ</t>
    </rPh>
    <phoneticPr fontId="1"/>
  </si>
  <si>
    <t>活動内容</t>
    <rPh sb="0" eb="2">
      <t>カツドウ</t>
    </rPh>
    <rPh sb="2" eb="4">
      <t>ナイヨウ</t>
    </rPh>
    <phoneticPr fontId="1"/>
  </si>
  <si>
    <t>研修室</t>
    <rPh sb="0" eb="3">
      <t>ケンシュウシツ</t>
    </rPh>
    <phoneticPr fontId="1"/>
  </si>
  <si>
    <t>入浴</t>
    <rPh sb="0" eb="2">
      <t>ニュウヨク</t>
    </rPh>
    <phoneticPr fontId="1"/>
  </si>
  <si>
    <t>体育館</t>
    <rPh sb="0" eb="3">
      <t>タイイクカン</t>
    </rPh>
    <phoneticPr fontId="1"/>
  </si>
  <si>
    <t>退所点検</t>
    <rPh sb="0" eb="2">
      <t>タイショ</t>
    </rPh>
    <rPh sb="2" eb="4">
      <t>テンケン</t>
    </rPh>
    <phoneticPr fontId="1"/>
  </si>
  <si>
    <t>退所式</t>
    <rPh sb="0" eb="2">
      <t>タイショ</t>
    </rPh>
    <rPh sb="2" eb="3">
      <t>シキ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</si>
  <si>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</si>
  <si>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</si>
  <si>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</si>
  <si>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</si>
  <si>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</si>
  <si>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</si>
  <si>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</si>
  <si>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</si>
  <si>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～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</si>
  <si>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</si>
  <si>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</si>
  <si>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</si>
  <si>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</si>
  <si>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</si>
  <si>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</si>
  <si>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</si>
  <si>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</si>
  <si>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</si>
  <si>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</si>
  <si>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</si>
  <si>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</si>
  <si>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</si>
  <si>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0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</si>
  <si>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0"/>
  </si>
  <si>
    <t>活動名</t>
    <rPh sb="0" eb="2">
      <t>カツドウ</t>
    </rPh>
    <rPh sb="2" eb="3">
      <t>メイ</t>
    </rPh>
    <phoneticPr fontId="21"/>
  </si>
  <si>
    <t>利用団体名</t>
    <rPh sb="0" eb="2">
      <t>リヨウ</t>
    </rPh>
    <rPh sb="2" eb="4">
      <t>ダンタイ</t>
    </rPh>
    <rPh sb="4" eb="5">
      <t>メイ</t>
    </rPh>
    <phoneticPr fontId="10"/>
  </si>
  <si>
    <t>スノーケリング</t>
    <phoneticPr fontId="21"/>
  </si>
  <si>
    <t>代表者職・氏名</t>
    <rPh sb="0" eb="3">
      <t>ダイヒョウシャ</t>
    </rPh>
    <rPh sb="3" eb="4">
      <t>ショク</t>
    </rPh>
    <rPh sb="5" eb="7">
      <t>シメイ</t>
    </rPh>
    <phoneticPr fontId="10"/>
  </si>
  <si>
    <t>シーカヤック</t>
    <phoneticPr fontId="21"/>
  </si>
  <si>
    <t>磯観察</t>
    <rPh sb="0" eb="1">
      <t>イソ</t>
    </rPh>
    <rPh sb="1" eb="3">
      <t>カンサツ</t>
    </rPh>
    <phoneticPr fontId="21"/>
  </si>
  <si>
    <t>ＳＵＰ</t>
    <phoneticPr fontId="21"/>
  </si>
  <si>
    <t>ミニクルージング</t>
    <phoneticPr fontId="21"/>
  </si>
  <si>
    <t>活動期間</t>
    <rPh sb="0" eb="2">
      <t>カツドウ</t>
    </rPh>
    <rPh sb="2" eb="4">
      <t>キカン</t>
    </rPh>
    <phoneticPr fontId="10"/>
  </si>
  <si>
    <t>選んでください</t>
    <rPh sb="0" eb="1">
      <t>エラ</t>
    </rPh>
    <phoneticPr fontId="21"/>
  </si>
  <si>
    <t>午前</t>
    <rPh sb="0" eb="2">
      <t>ゴゼン</t>
    </rPh>
    <phoneticPr fontId="21"/>
  </si>
  <si>
    <t>参加者</t>
    <rPh sb="0" eb="2">
      <t>サンカ</t>
    </rPh>
    <rPh sb="2" eb="3">
      <t>シャ</t>
    </rPh>
    <phoneticPr fontId="10"/>
  </si>
  <si>
    <t>海上
監視者</t>
    <rPh sb="0" eb="2">
      <t>カイジョウ</t>
    </rPh>
    <rPh sb="3" eb="5">
      <t>カンシ</t>
    </rPh>
    <rPh sb="5" eb="6">
      <t>シャ</t>
    </rPh>
    <phoneticPr fontId="10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</si>
  <si>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0"/>
  </si>
  <si>
    <t>小計</t>
    <rPh sb="0" eb="2">
      <t>ショウケイ</t>
    </rPh>
    <phoneticPr fontId="10"/>
  </si>
  <si>
    <t>配慮を要する
参加者</t>
    <rPh sb="0" eb="2">
      <t>ハイリョ</t>
    </rPh>
    <rPh sb="3" eb="4">
      <t>ヨウ</t>
    </rPh>
    <rPh sb="7" eb="10">
      <t>サンカシャ</t>
    </rPh>
    <phoneticPr fontId="10"/>
  </si>
  <si>
    <t xml:space="preserve"> いない</t>
    <phoneticPr fontId="10"/>
  </si>
  <si>
    <t>いる</t>
    <phoneticPr fontId="10"/>
  </si>
  <si>
    <t>…下欄に具体的に記入</t>
    <phoneticPr fontId="10"/>
  </si>
  <si>
    <t>午後</t>
    <rPh sb="0" eb="2">
      <t>ゴゴ</t>
    </rPh>
    <phoneticPr fontId="21"/>
  </si>
  <si>
    <t>通番</t>
    <rPh sb="0" eb="2">
      <t>ツウバン</t>
    </rPh>
    <phoneticPr fontId="10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</si>
  <si>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</si>
  <si>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</si>
  <si>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</si>
  <si>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（１）参加者名簿</t>
    <rPh sb="3" eb="5">
      <t>サンカ</t>
    </rPh>
    <rPh sb="5" eb="6">
      <t>シャ</t>
    </rPh>
    <rPh sb="6" eb="8">
      <t>メイボ</t>
    </rPh>
    <phoneticPr fontId="10"/>
  </si>
  <si>
    <t>氏　　　　名</t>
    <rPh sb="0" eb="1">
      <t>シ</t>
    </rPh>
    <rPh sb="5" eb="6">
      <t>メイ</t>
    </rPh>
    <phoneticPr fontId="10"/>
  </si>
  <si>
    <t>性別</t>
    <rPh sb="0" eb="2">
      <t>セイベツ</t>
    </rPh>
    <phoneticPr fontId="10"/>
  </si>
  <si>
    <t>学年等</t>
    <rPh sb="0" eb="2">
      <t>ガクネン</t>
    </rPh>
    <rPh sb="2" eb="3">
      <t>ナド</t>
    </rPh>
    <phoneticPr fontId="10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</si>
  <si>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0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</si>
  <si>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0"/>
  </si>
  <si>
    <t>職名等</t>
    <rPh sb="0" eb="1">
      <t>ショク</t>
    </rPh>
    <rPh sb="1" eb="2">
      <t>メイ</t>
    </rPh>
    <rPh sb="2" eb="3">
      <t>トウ</t>
    </rPh>
    <phoneticPr fontId="10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</si>
  <si>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0"/>
  </si>
  <si>
    <t>海１</t>
    <rPh sb="0" eb="1">
      <t>ウミ</t>
    </rPh>
    <phoneticPr fontId="10"/>
  </si>
  <si>
    <t>陸１</t>
    <rPh sb="0" eb="1">
      <t>リク</t>
    </rPh>
    <phoneticPr fontId="10"/>
  </si>
  <si>
    <t>海２</t>
    <rPh sb="0" eb="1">
      <t>ウミ</t>
    </rPh>
    <phoneticPr fontId="10"/>
  </si>
  <si>
    <t>陸２</t>
    <rPh sb="0" eb="1">
      <t>リク</t>
    </rPh>
    <phoneticPr fontId="10"/>
  </si>
  <si>
    <t>海３</t>
    <rPh sb="0" eb="1">
      <t>ウミ</t>
    </rPh>
    <phoneticPr fontId="10"/>
  </si>
  <si>
    <t>陸３</t>
    <rPh sb="0" eb="1">
      <t>リク</t>
    </rPh>
    <phoneticPr fontId="10"/>
  </si>
  <si>
    <t>海４</t>
    <rPh sb="0" eb="1">
      <t>ウミ</t>
    </rPh>
    <phoneticPr fontId="10"/>
  </si>
  <si>
    <t>陸４</t>
    <rPh sb="0" eb="1">
      <t>リク</t>
    </rPh>
    <phoneticPr fontId="10"/>
  </si>
  <si>
    <t>海５</t>
    <rPh sb="0" eb="1">
      <t>ウミ</t>
    </rPh>
    <phoneticPr fontId="10"/>
  </si>
  <si>
    <t>陸５</t>
    <rPh sb="0" eb="1">
      <t>リク</t>
    </rPh>
    <phoneticPr fontId="10"/>
  </si>
  <si>
    <t>海６</t>
    <rPh sb="0" eb="1">
      <t>ウミ</t>
    </rPh>
    <phoneticPr fontId="10"/>
  </si>
  <si>
    <t>陸６</t>
    <rPh sb="0" eb="1">
      <t>リク</t>
    </rPh>
    <phoneticPr fontId="10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</si>
  <si>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0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</si>
  <si>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0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</si>
  <si>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</si>
  <si>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</si>
  <si>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</si>
  <si>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</si>
  <si>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</si>
  <si>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</si>
  <si>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</si>
  <si>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</si>
  <si>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</si>
  <si>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</si>
  <si>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</si>
  <si>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</si>
  <si>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</si>
  <si>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</si>
  <si>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</si>
  <si>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</si>
  <si>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</si>
  <si>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</si>
  <si>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</si>
  <si>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</si>
  <si>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</si>
  <si>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</si>
  <si>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団　体　名</t>
    <rPh sb="0" eb="1">
      <t>ダン</t>
    </rPh>
    <rPh sb="2" eb="3">
      <t>タイ</t>
    </rPh>
    <rPh sb="4" eb="5">
      <t>メイ</t>
    </rPh>
    <phoneticPr fontId="10"/>
  </si>
  <si>
    <t>利用期間</t>
    <rPh sb="0" eb="2">
      <t>リヨウ</t>
    </rPh>
    <rPh sb="2" eb="4">
      <t>キカン</t>
    </rPh>
    <phoneticPr fontId="10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</si>
  <si>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</si>
  <si>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0"/>
  </si>
  <si>
    <t xml:space="preserve">■各日の宿泊者が分かるようにチェックをしてください。
　　（例） 宿泊する人に○ ・ 宿泊しない人には× </t>
    <phoneticPr fontId="10"/>
  </si>
  <si>
    <t>代表者等</t>
    <rPh sb="0" eb="3">
      <t>ダイヒョウシャ</t>
    </rPh>
    <rPh sb="3" eb="4">
      <t>ナド</t>
    </rPh>
    <phoneticPr fontId="10"/>
  </si>
  <si>
    <t>利用者氏名</t>
    <rPh sb="0" eb="3">
      <t>リヨウシャ</t>
    </rPh>
    <rPh sb="3" eb="5">
      <t>シメイ</t>
    </rPh>
    <phoneticPr fontId="10"/>
  </si>
  <si>
    <t>性別</t>
    <rPh sb="0" eb="1">
      <t>セイ</t>
    </rPh>
    <rPh sb="1" eb="2">
      <t>ベツ</t>
    </rPh>
    <phoneticPr fontId="10"/>
  </si>
  <si>
    <t>１泊目</t>
    <rPh sb="1" eb="2">
      <t>ハク</t>
    </rPh>
    <rPh sb="2" eb="3">
      <t>メ</t>
    </rPh>
    <phoneticPr fontId="10"/>
  </si>
  <si>
    <t>２泊目</t>
    <rPh sb="1" eb="2">
      <t>ハク</t>
    </rPh>
    <rPh sb="2" eb="3">
      <t>メ</t>
    </rPh>
    <phoneticPr fontId="10"/>
  </si>
  <si>
    <t>３泊目</t>
    <rPh sb="1" eb="2">
      <t>ハク</t>
    </rPh>
    <rPh sb="2" eb="3">
      <t>メ</t>
    </rPh>
    <phoneticPr fontId="10"/>
  </si>
  <si>
    <t>４泊目</t>
    <rPh sb="1" eb="2">
      <t>ハク</t>
    </rPh>
    <rPh sb="2" eb="3">
      <t>メ</t>
    </rPh>
    <phoneticPr fontId="10"/>
  </si>
  <si>
    <t>日帰り</t>
    <rPh sb="0" eb="2">
      <t>ヒガエ</t>
    </rPh>
    <phoneticPr fontId="10"/>
  </si>
  <si>
    <t>備考</t>
    <rPh sb="0" eb="2">
      <t>ビコウ</t>
    </rPh>
    <phoneticPr fontId="10"/>
  </si>
  <si>
    <t>男 ・女</t>
    <rPh sb="0" eb="1">
      <t>オトコ</t>
    </rPh>
    <rPh sb="3" eb="4">
      <t>オンナ</t>
    </rPh>
    <phoneticPr fontId="10"/>
  </si>
  <si>
    <t>合計</t>
    <rPh sb="0" eb="2">
      <t>ゴウケイ</t>
    </rPh>
    <phoneticPr fontId="10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</si>
  <si>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0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</si>
  <si>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0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</si>
  <si>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</si>
  <si>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</si>
  <si>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</si>
  <si>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</si>
  <si>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</si>
  <si>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食堂</t>
    <rPh sb="0" eb="2">
      <t>ショクドウ</t>
    </rPh>
    <phoneticPr fontId="1"/>
  </si>
  <si>
    <t>朝食</t>
    <rPh sb="0" eb="2">
      <t>チョウショク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</si>
  <si>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</si>
  <si>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</si>
  <si>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</si>
  <si>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</si>
  <si>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</si>
  <si>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</si>
  <si>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</si>
  <si>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</si>
  <si>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</si>
  <si>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</si>
  <si>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</si>
  <si>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</si>
  <si>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</si>
  <si>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</si>
  <si>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</si>
  <si>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</si>
  <si>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</si>
  <si>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</si>
  <si>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</si>
  <si>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</si>
  <si>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</si>
  <si>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</si>
  <si>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</si>
  <si>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0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</si>
  <si>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0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</si>
  <si>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</si>
  <si>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</si>
  <si>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</si>
  <si>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</si>
  <si>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</si>
  <si>
    <t>男 ・女</t>
    <phoneticPr fontId="1"/>
  </si>
  <si>
    <t>9：30発(クルージング)</t>
    <rPh sb="4" eb="5">
      <t>ハツ</t>
    </rPh>
    <phoneticPr fontId="21"/>
  </si>
  <si>
    <t>10：45発(クルージング)　</t>
    <rPh sb="5" eb="6">
      <t>ハツ</t>
    </rPh>
    <phoneticPr fontId="21"/>
  </si>
  <si>
    <t>13：30発(クルージング)　</t>
    <rPh sb="5" eb="6">
      <t>ハツ</t>
    </rPh>
    <phoneticPr fontId="21"/>
  </si>
  <si>
    <t>14：45発(クルージング)　</t>
    <rPh sb="5" eb="6">
      <t>ハツ</t>
    </rPh>
    <phoneticPr fontId="2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</si>
  <si>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</si>
  <si>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10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</si>
  <si>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10"/>
  </si>
  <si>
    <t>【送付先】　コンパスグループ・ジャパン株式会社室戸店
（室戸青少年自然の家　食堂）</t>
    <rPh sb="1" eb="3">
      <t>ソウフ</t>
    </rPh>
    <rPh sb="3" eb="4">
      <t>サキ</t>
    </rPh>
    <phoneticPr fontId="1"/>
  </si>
  <si>
    <t>午前・午後</t>
    <rPh sb="0" eb="2">
      <t>ゴゼン</t>
    </rPh>
    <rPh sb="3" eb="5">
      <t>ゴゴ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</si>
  <si>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</si>
  <si>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</si>
  <si>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食堂
（昼食）</t>
    <rPh sb="0" eb="2">
      <t>ショクドウ</t>
    </rPh>
    <rPh sb="4" eb="6">
      <t>チュウショク</t>
    </rPh>
    <phoneticPr fontId="1"/>
  </si>
  <si>
    <t>所バス行程</t>
    <rPh sb="0" eb="1">
      <t>ショ</t>
    </rPh>
    <rPh sb="3" eb="5">
      <t>コウテイ</t>
    </rPh>
    <phoneticPr fontId="1"/>
  </si>
  <si>
    <t>弁当</t>
    <rPh sb="0" eb="1">
      <t>ベン</t>
    </rPh>
    <rPh sb="1" eb="2">
      <t>トウ</t>
    </rPh>
    <phoneticPr fontId="1"/>
  </si>
  <si>
    <t>令和</t>
    <rPh sb="0" eb="2">
      <t>レイワ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</si>
  <si>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（例：2023/4/1）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</si>
  <si>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t>所バスでの送迎希望
（自然の家送迎バス）</t>
    <rPh sb="0" eb="1">
      <t>ショ</t>
    </rPh>
    <rPh sb="5" eb="7">
      <t>ソウゲイ</t>
    </rPh>
    <rPh sb="7" eb="9">
      <t>キボウ</t>
    </rPh>
    <rPh sb="11" eb="13">
      <t>シゼン</t>
    </rPh>
    <rPh sb="14" eb="15">
      <t>イエ</t>
    </rPh>
    <rPh sb="15" eb="17">
      <t>ソウゲイ</t>
    </rPh>
    <phoneticPr fontId="1"/>
  </si>
  <si>
    <t>あり</t>
  </si>
  <si>
    <t>選択する</t>
    <rPh sb="0" eb="2">
      <t>センタク</t>
    </rPh>
    <phoneticPr fontId="1"/>
  </si>
  <si>
    <t>あり</t>
    <phoneticPr fontId="1"/>
  </si>
  <si>
    <t>なし</t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</si>
  <si>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（例：2023/4/1）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</si>
  <si>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（例：2023/4/2）</t>
    </r>
    <rPh sb="0" eb="2">
      <t>タイショ</t>
    </rPh>
    <rPh sb="2" eb="3">
      <t>ビ</t>
    </rPh>
    <rPh sb="6" eb="7">
      <t>レイ</t>
    </rPh>
    <phoneticPr fontId="1"/>
  </si>
  <si>
    <t>（</t>
    <phoneticPr fontId="1"/>
  </si>
  <si>
    <t>月</t>
    <rPh sb="0" eb="1">
      <t>ツキ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</si>
  <si>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</si>
  <si>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</si>
  <si>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行程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</si>
  <si>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</si>
  <si>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</si>
  <si>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</si>
  <si>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：</t>
    <phoneticPr fontId="1"/>
  </si>
  <si>
    <t>乗車数</t>
    <rPh sb="0" eb="2">
      <t>ジョウシャ</t>
    </rPh>
    <rPh sb="2" eb="3">
      <t>スウ</t>
    </rPh>
    <phoneticPr fontId="1"/>
  </si>
  <si>
    <t>（　</t>
    <phoneticPr fontId="1"/>
  </si>
  <si>
    <t>指導者棟
（無料）</t>
    <rPh sb="0" eb="3">
      <t>シドウシャ</t>
    </rPh>
    <rPh sb="3" eb="4">
      <t>トウ</t>
    </rPh>
    <rPh sb="6" eb="8">
      <t>ムリョウ</t>
    </rPh>
    <phoneticPr fontId="1"/>
  </si>
  <si>
    <t>講師室
（有料）</t>
    <rPh sb="0" eb="2">
      <t>コウシ</t>
    </rPh>
    <rPh sb="2" eb="3">
      <t>シツ</t>
    </rPh>
    <rPh sb="5" eb="7">
      <t>ユウリョウ</t>
    </rPh>
    <phoneticPr fontId="1"/>
  </si>
  <si>
    <t>１室希望</t>
    <rPh sb="1" eb="2">
      <t>シツ</t>
    </rPh>
    <rPh sb="2" eb="4">
      <t>キボウ</t>
    </rPh>
    <phoneticPr fontId="1"/>
  </si>
  <si>
    <t>２室希望</t>
    <rPh sb="1" eb="2">
      <t>シツ</t>
    </rPh>
    <rPh sb="2" eb="4">
      <t>キボウ</t>
    </rPh>
    <phoneticPr fontId="1"/>
  </si>
  <si>
    <t>３室希望</t>
    <rPh sb="1" eb="2">
      <t>シツ</t>
    </rPh>
    <rPh sb="2" eb="4">
      <t>キボウ</t>
    </rPh>
    <phoneticPr fontId="1"/>
  </si>
  <si>
    <t>４室希望</t>
    <rPh sb="1" eb="2">
      <t>シツ</t>
    </rPh>
    <rPh sb="2" eb="4">
      <t>キボウ</t>
    </rPh>
    <phoneticPr fontId="1"/>
  </si>
  <si>
    <t>５室希望</t>
    <rPh sb="1" eb="2">
      <t>シツ</t>
    </rPh>
    <rPh sb="2" eb="4">
      <t>キボウ</t>
    </rPh>
    <phoneticPr fontId="1"/>
  </si>
  <si>
    <t>６室希望</t>
    <rPh sb="1" eb="2">
      <t>シツ</t>
    </rPh>
    <rPh sb="2" eb="4">
      <t>キボウ</t>
    </rPh>
    <phoneticPr fontId="1"/>
  </si>
  <si>
    <t>７室希望</t>
    <rPh sb="1" eb="2">
      <t>シツ</t>
    </rPh>
    <rPh sb="2" eb="4">
      <t>キボウ</t>
    </rPh>
    <phoneticPr fontId="1"/>
  </si>
  <si>
    <t>なし</t>
    <phoneticPr fontId="1"/>
  </si>
  <si>
    <t>選択</t>
    <rPh sb="0" eb="2">
      <t>センタク</t>
    </rPh>
    <phoneticPr fontId="1"/>
  </si>
  <si>
    <t>希望</t>
    <rPh sb="0" eb="2">
      <t>キボウ</t>
    </rPh>
    <phoneticPr fontId="1"/>
  </si>
  <si>
    <t>売店注文</t>
    <rPh sb="0" eb="2">
      <t>バイテン</t>
    </rPh>
    <rPh sb="2" eb="4">
      <t>チュウモン</t>
    </rPh>
    <phoneticPr fontId="1"/>
  </si>
  <si>
    <t>受取場所</t>
    <rPh sb="0" eb="2">
      <t>ウケトリ</t>
    </rPh>
    <rPh sb="2" eb="4">
      <t>バショ</t>
    </rPh>
    <phoneticPr fontId="1"/>
  </si>
  <si>
    <t>品名</t>
    <rPh sb="0" eb="2">
      <t>ヒンメイ</t>
    </rPh>
    <phoneticPr fontId="1"/>
  </si>
  <si>
    <t>受取時刻</t>
    <rPh sb="0" eb="2">
      <t>ウケトリ</t>
    </rPh>
    <rPh sb="2" eb="4">
      <t>ジコク</t>
    </rPh>
    <phoneticPr fontId="1"/>
  </si>
  <si>
    <t>食堂</t>
    <rPh sb="0" eb="2">
      <t>ショクドウ</t>
    </rPh>
    <phoneticPr fontId="1"/>
  </si>
  <si>
    <t>食物アレルギー選択</t>
    <rPh sb="0" eb="2">
      <t>ショクモツ</t>
    </rPh>
    <rPh sb="7" eb="9">
      <t>センタク</t>
    </rPh>
    <phoneticPr fontId="1"/>
  </si>
  <si>
    <t>指導者棟選択</t>
    <rPh sb="0" eb="3">
      <t>シドウシャ</t>
    </rPh>
    <rPh sb="3" eb="4">
      <t>トウ</t>
    </rPh>
    <rPh sb="4" eb="6">
      <t>センタク</t>
    </rPh>
    <phoneticPr fontId="1"/>
  </si>
  <si>
    <t>講師室選択</t>
    <rPh sb="0" eb="2">
      <t>コウシ</t>
    </rPh>
    <rPh sb="2" eb="3">
      <t>シツ</t>
    </rPh>
    <rPh sb="3" eb="5">
      <t>センタク</t>
    </rPh>
    <phoneticPr fontId="1"/>
  </si>
  <si>
    <t>時間（午前）</t>
    <rPh sb="0" eb="2">
      <t>ジカン</t>
    </rPh>
    <rPh sb="3" eb="5">
      <t>ゴゼン</t>
    </rPh>
    <phoneticPr fontId="1"/>
  </si>
  <si>
    <t>時間（午後）</t>
    <rPh sb="0" eb="2">
      <t>ジカン</t>
    </rPh>
    <rPh sb="3" eb="5">
      <t>ゴゴ</t>
    </rPh>
    <phoneticPr fontId="1"/>
  </si>
  <si>
    <t>時間（夜間）</t>
    <rPh sb="0" eb="2">
      <t>ジカン</t>
    </rPh>
    <rPh sb="3" eb="5">
      <t>ヤカン</t>
    </rPh>
    <phoneticPr fontId="1"/>
  </si>
  <si>
    <t>弁当注文</t>
    <rPh sb="0" eb="2">
      <t>ベントウ</t>
    </rPh>
    <rPh sb="2" eb="4">
      <t>チュウモン</t>
    </rPh>
    <phoneticPr fontId="1"/>
  </si>
  <si>
    <t>野外炊事注文</t>
    <rPh sb="0" eb="4">
      <t>ヤガイスイジ</t>
    </rPh>
    <rPh sb="4" eb="6">
      <t>チュウモン</t>
    </rPh>
    <phoneticPr fontId="1"/>
  </si>
  <si>
    <t>あり</t>
    <phoneticPr fontId="1"/>
  </si>
  <si>
    <t>お茶500ｍｌ</t>
    <rPh sb="1" eb="2">
      <t>チャ</t>
    </rPh>
    <phoneticPr fontId="10"/>
  </si>
  <si>
    <t>パックジュース200ｍｌ（オレンジ）</t>
    <phoneticPr fontId="10"/>
  </si>
  <si>
    <t>パックジュース200ｍｌ（アップル）</t>
    <phoneticPr fontId="10"/>
  </si>
  <si>
    <t>メロンパン</t>
    <phoneticPr fontId="10"/>
  </si>
  <si>
    <t>クリームパン</t>
    <phoneticPr fontId="10"/>
  </si>
  <si>
    <t>ジャムパン</t>
    <phoneticPr fontId="10"/>
  </si>
  <si>
    <t>あんぱん</t>
    <phoneticPr fontId="10"/>
  </si>
  <si>
    <t>ミニおにぎり弁当</t>
    <rPh sb="6" eb="8">
      <t>ベントウ</t>
    </rPh>
    <phoneticPr fontId="10"/>
  </si>
  <si>
    <t>洋風幕の内弁当</t>
    <rPh sb="0" eb="2">
      <t>ヨウフウ</t>
    </rPh>
    <rPh sb="2" eb="3">
      <t>マク</t>
    </rPh>
    <rPh sb="4" eb="5">
      <t>ウチ</t>
    </rPh>
    <rPh sb="5" eb="7">
      <t>ベントウ</t>
    </rPh>
    <phoneticPr fontId="10"/>
  </si>
  <si>
    <t>和風幕の内弁当</t>
    <rPh sb="0" eb="2">
      <t>ワフウ</t>
    </rPh>
    <rPh sb="2" eb="3">
      <t>マク</t>
    </rPh>
    <rPh sb="4" eb="5">
      <t>ウチ</t>
    </rPh>
    <rPh sb="5" eb="7">
      <t>ベントウ</t>
    </rPh>
    <phoneticPr fontId="10"/>
  </si>
  <si>
    <t>カレーセット</t>
    <phoneticPr fontId="10"/>
  </si>
  <si>
    <t>シチューセット</t>
    <phoneticPr fontId="10"/>
  </si>
  <si>
    <t>焼肉セット</t>
    <rPh sb="0" eb="2">
      <t>ヤキニク</t>
    </rPh>
    <phoneticPr fontId="10"/>
  </si>
  <si>
    <t>ピザセット</t>
    <phoneticPr fontId="10"/>
  </si>
  <si>
    <t>カートンドッグ</t>
    <phoneticPr fontId="10"/>
  </si>
  <si>
    <t>炊きあげご飯</t>
    <rPh sb="0" eb="1">
      <t>タ</t>
    </rPh>
    <rPh sb="5" eb="6">
      <t>ハン</t>
    </rPh>
    <phoneticPr fontId="10"/>
  </si>
  <si>
    <t>トッピング（サラダ）</t>
    <phoneticPr fontId="10"/>
  </si>
  <si>
    <t>トッピング（飲み物・アップル）</t>
    <rPh sb="6" eb="7">
      <t>ノ</t>
    </rPh>
    <rPh sb="8" eb="9">
      <t>モノ</t>
    </rPh>
    <phoneticPr fontId="10"/>
  </si>
  <si>
    <t>トッピング（飲み物・オレンジ）</t>
    <rPh sb="6" eb="7">
      <t>ノ</t>
    </rPh>
    <rPh sb="8" eb="9">
      <t>モノ</t>
    </rPh>
    <phoneticPr fontId="10"/>
  </si>
  <si>
    <t>トッピング（ナン）</t>
    <phoneticPr fontId="10"/>
  </si>
  <si>
    <t>×</t>
    <phoneticPr fontId="1"/>
  </si>
  <si>
    <t>人前</t>
    <rPh sb="0" eb="2">
      <t>ニンマエ</t>
    </rPh>
    <phoneticPr fontId="1"/>
  </si>
  <si>
    <t>班分</t>
    <rPh sb="0" eb="1">
      <t>ハン</t>
    </rPh>
    <rPh sb="1" eb="2">
      <t>ブン</t>
    </rPh>
    <phoneticPr fontId="1"/>
  </si>
  <si>
    <t>総数</t>
    <rPh sb="0" eb="2">
      <t>ソウスウ</t>
    </rPh>
    <phoneticPr fontId="1"/>
  </si>
  <si>
    <t>人前</t>
    <rPh sb="0" eb="2">
      <t>ニンマエ</t>
    </rPh>
    <phoneticPr fontId="1"/>
  </si>
  <si>
    <t>個</t>
    <rPh sb="0" eb="1">
      <t>コ</t>
    </rPh>
    <phoneticPr fontId="1"/>
  </si>
  <si>
    <t>数量（個）</t>
    <rPh sb="0" eb="2">
      <t>スウリョウ</t>
    </rPh>
    <rPh sb="3" eb="4">
      <t>コ</t>
    </rPh>
    <phoneticPr fontId="1"/>
  </si>
  <si>
    <t>）</t>
    <phoneticPr fontId="1"/>
  </si>
  <si>
    <t>活動計画書（４日目以降）</t>
    <rPh sb="0" eb="2">
      <t>カツドウ</t>
    </rPh>
    <rPh sb="2" eb="4">
      <t>ケイカク</t>
    </rPh>
    <rPh sb="4" eb="5">
      <t>ショ</t>
    </rPh>
    <rPh sb="7" eb="8">
      <t>ニチ</t>
    </rPh>
    <rPh sb="8" eb="9">
      <t>メ</t>
    </rPh>
    <rPh sb="9" eb="11">
      <t>イコウ</t>
    </rPh>
    <phoneticPr fontId="1"/>
  </si>
  <si>
    <t>団体名</t>
    <rPh sb="0" eb="2">
      <t>ダンタイ</t>
    </rPh>
    <rPh sb="2" eb="3">
      <t>メイ</t>
    </rPh>
    <phoneticPr fontId="1"/>
  </si>
  <si>
    <t>日</t>
  </si>
  <si>
    <t>日</t>
    <rPh sb="0" eb="1">
      <t>ニチ</t>
    </rPh>
    <phoneticPr fontId="1"/>
  </si>
  <si>
    <t>男性</t>
    <rPh sb="0" eb="2">
      <t>ダンセイ</t>
    </rPh>
    <phoneticPr fontId="1"/>
  </si>
  <si>
    <t>月</t>
  </si>
  <si>
    <t>活動内容</t>
    <rPh sb="0" eb="2">
      <t>カツドウ</t>
    </rPh>
    <rPh sb="2" eb="4">
      <t>ナイヨウ</t>
    </rPh>
    <phoneticPr fontId="1"/>
  </si>
  <si>
    <t>入浴時間</t>
    <rPh sb="0" eb="2">
      <t>ニュウヨク</t>
    </rPh>
    <rPh sb="2" eb="4">
      <t>ジカン</t>
    </rPh>
    <phoneticPr fontId="1"/>
  </si>
  <si>
    <t>なし</t>
  </si>
  <si>
    <t>食物アレルギー該当者</t>
    <rPh sb="0" eb="2">
      <t>ショクモツ</t>
    </rPh>
    <rPh sb="7" eb="10">
      <t>ガイトウシャ</t>
    </rPh>
    <phoneticPr fontId="1"/>
  </si>
  <si>
    <t>食堂
（朝食）</t>
    <rPh sb="0" eb="2">
      <t>ショクドウ</t>
    </rPh>
    <rPh sb="4" eb="6">
      <t>チョウショク</t>
    </rPh>
    <phoneticPr fontId="1"/>
  </si>
  <si>
    <t>食堂
（夕食）</t>
    <rPh sb="0" eb="2">
      <t>ショクドウ</t>
    </rPh>
    <rPh sb="4" eb="6">
      <t>ユウショク</t>
    </rPh>
    <phoneticPr fontId="1"/>
  </si>
  <si>
    <t>室戸　太郎</t>
  </si>
  <si>
    <t>室戸　花子</t>
  </si>
  <si>
    <t>国立室戸青少年自然の家</t>
  </si>
  <si>
    <t>室戸自然の家小学校</t>
    <rPh sb="0" eb="2">
      <t>ムロト</t>
    </rPh>
    <rPh sb="2" eb="4">
      <t>シゼン</t>
    </rPh>
    <rPh sb="5" eb="6">
      <t>イエ</t>
    </rPh>
    <rPh sb="6" eb="9">
      <t>ショウガッコウ</t>
    </rPh>
    <phoneticPr fontId="1"/>
  </si>
  <si>
    <t>所バス</t>
    <rPh sb="0" eb="1">
      <t>ショ</t>
    </rPh>
    <phoneticPr fontId="1"/>
  </si>
  <si>
    <t>学校</t>
    <rPh sb="0" eb="2">
      <t>ガッコウ</t>
    </rPh>
    <phoneticPr fontId="1"/>
  </si>
  <si>
    <t>入所式</t>
    <rPh sb="0" eb="2">
      <t>ニュウショ</t>
    </rPh>
    <rPh sb="2" eb="3">
      <t>シキ</t>
    </rPh>
    <phoneticPr fontId="1"/>
  </si>
  <si>
    <t>中庭</t>
    <rPh sb="0" eb="2">
      <t>ナカニワ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</si>
  <si>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</si>
  <si>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</si>
  <si>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野炊棟</t>
    <rPh sb="0" eb="1">
      <t>ヤ</t>
    </rPh>
    <rPh sb="1" eb="2">
      <t>スイ</t>
    </rPh>
    <rPh sb="2" eb="3">
      <t>トウ</t>
    </rPh>
    <phoneticPr fontId="1"/>
  </si>
  <si>
    <t>片付け</t>
    <rPh sb="0" eb="2">
      <t>カタヅ</t>
    </rPh>
    <phoneticPr fontId="1"/>
  </si>
  <si>
    <t>キャンプファイヤー</t>
    <phoneticPr fontId="1"/>
  </si>
  <si>
    <t>第１営火場</t>
    <rPh sb="0" eb="1">
      <t>ダイ</t>
    </rPh>
    <rPh sb="2" eb="4">
      <t>エイカ</t>
    </rPh>
    <rPh sb="4" eb="5">
      <t>ジョウ</t>
    </rPh>
    <phoneticPr fontId="1"/>
  </si>
  <si>
    <t>班長会</t>
    <rPh sb="0" eb="1">
      <t>ハン</t>
    </rPh>
    <rPh sb="1" eb="2">
      <t>チョウ</t>
    </rPh>
    <rPh sb="2" eb="3">
      <t>カイ</t>
    </rPh>
    <phoneticPr fontId="1"/>
  </si>
  <si>
    <t>就寝準備</t>
    <rPh sb="0" eb="2">
      <t>シュウシン</t>
    </rPh>
    <rPh sb="2" eb="4">
      <t>ジュンビ</t>
    </rPh>
    <phoneticPr fontId="1"/>
  </si>
  <si>
    <t>朝のつどい</t>
    <rPh sb="0" eb="1">
      <t>アサ</t>
    </rPh>
    <phoneticPr fontId="1"/>
  </si>
  <si>
    <t>正面広場</t>
    <rPh sb="0" eb="2">
      <t>ショウメン</t>
    </rPh>
    <rPh sb="2" eb="4">
      <t>ヒロバ</t>
    </rPh>
    <phoneticPr fontId="1"/>
  </si>
  <si>
    <t>ｽﾎﾟｰﾂ活動</t>
    <rPh sb="5" eb="7">
      <t>カツドウ</t>
    </rPh>
    <phoneticPr fontId="1"/>
  </si>
  <si>
    <t>正面広場</t>
    <rPh sb="0" eb="4">
      <t>ショウメンヒロバ</t>
    </rPh>
    <phoneticPr fontId="1"/>
  </si>
  <si>
    <t>コクリツムロトセイショウネンシゼンノイエ</t>
  </si>
  <si>
    <t>ムロト　タロウ</t>
  </si>
  <si>
    <t>ムロト　ハナコ</t>
  </si>
  <si>
    <t>781-0001</t>
  </si>
  <si>
    <t>高知県室戸市元乙12345</t>
  </si>
  <si>
    <t>0887-23-2313</t>
  </si>
  <si>
    <t>090-1234-1234</t>
  </si>
  <si>
    <t>muroto@niye.go.jp</t>
  </si>
  <si>
    <t/>
  </si>
  <si>
    <r>
      <t>国立室戸青少年自然の家　活動計画書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rPh sb="18" eb="20">
      <t>キニュウ</t>
    </rPh>
    <rPh sb="20" eb="21">
      <t>レイ</t>
    </rPh>
    <phoneticPr fontId="1"/>
  </si>
  <si>
    <t>カレーセット</t>
  </si>
  <si>
    <t>アクエリアス500ｍｌ</t>
  </si>
  <si>
    <t>アクエリアス500ｍｌ</t>
    <phoneticPr fontId="10"/>
  </si>
  <si>
    <t>スコアオリエンテーリング（依）</t>
    <rPh sb="13" eb="14">
      <t>ヨ</t>
    </rPh>
    <phoneticPr fontId="1"/>
  </si>
  <si>
    <t>室内フォトビンゴ（依）</t>
    <rPh sb="0" eb="2">
      <t>シツナイ</t>
    </rPh>
    <rPh sb="9" eb="10">
      <t>ヨ</t>
    </rPh>
    <phoneticPr fontId="1"/>
  </si>
  <si>
    <t>フィールドフォトビンゴ（依）</t>
    <rPh sb="12" eb="13">
      <t>ヨ</t>
    </rPh>
    <phoneticPr fontId="1"/>
  </si>
  <si>
    <t>野外炊事（依）</t>
    <rPh sb="0" eb="2">
      <t>ヤガイ</t>
    </rPh>
    <rPh sb="2" eb="4">
      <t>スイジ</t>
    </rPh>
    <rPh sb="5" eb="6">
      <t>ヨ</t>
    </rPh>
    <phoneticPr fontId="1"/>
  </si>
  <si>
    <t>浴室</t>
    <rPh sb="0" eb="2">
      <t>ヨクシツ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</si>
</sst>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/d;@"/>
    <numFmt numFmtId="177" formatCode="m"/>
    <numFmt numFmtId="178" formatCode="d"/>
    <numFmt numFmtId="179" formatCode="aaa"/>
    <numFmt numFmtId="180" formatCode="h:mm;@"/>
    <numFmt numFmtId="181" formatCode="m&quot;月&quot;d&quot;日&quot;\(aaa\)"/>
    <numFmt numFmtId="182" formatCode="yyyy&quot;年&quot;m&quot;月&quot;d&quot;日&quot;\(aaa\)"/>
    <numFmt numFmtId="183" formatCode="#"/>
    <numFmt numFmtId="184" formatCode="e"/>
    <numFmt numFmtId="185" formatCode="\(aaa\)"/>
    <numFmt numFmtId="186" formatCode="0_);[Red]\(0\)"/>
  </numFmts>
  <fonts count="6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2"/>
      <name val="ＤＦ特太ゴシック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>
      <alignment vertical="center"/>
    </xf>
  </cellStyleXfs>
  <cellXfs count="14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12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2" fillId="0" borderId="0" xfId="2" applyFont="1">
      <alignment vertical="center"/>
    </xf>
    <xf numFmtId="0" fontId="12" fillId="3" borderId="0" xfId="2" applyFont="1" applyFill="1">
      <alignment vertical="center"/>
    </xf>
    <xf numFmtId="0" fontId="12" fillId="0" borderId="0" xfId="2" applyAlignment="1">
      <alignment vertical="center"/>
    </xf>
    <xf numFmtId="0" fontId="12" fillId="3" borderId="0" xfId="2" applyFill="1" applyAlignment="1">
      <alignment horizontal="center" vertical="top" textRotation="255" wrapText="1"/>
    </xf>
    <xf numFmtId="0" fontId="12" fillId="3" borderId="0" xfId="2" applyFill="1">
      <alignment vertical="center"/>
    </xf>
    <xf numFmtId="0" fontId="11" fillId="0" borderId="0" xfId="2" applyFont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33" fillId="0" borderId="0" xfId="1" applyFont="1">
      <alignment vertical="center"/>
    </xf>
    <xf numFmtId="0" fontId="12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7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0" fillId="0" borderId="0" xfId="2" applyFont="1" applyAlignment="1" applyProtection="1">
      <alignment horizontal="left" vertical="top"/>
      <protection locked="0"/>
    </xf>
    <xf numFmtId="0" fontId="17" fillId="0" borderId="0" xfId="2" applyFont="1" applyBorder="1" applyAlignment="1" applyProtection="1">
      <alignment horizontal="left" vertical="center"/>
      <protection locked="0"/>
    </xf>
    <xf numFmtId="0" fontId="17" fillId="0" borderId="0" xfId="2" applyFont="1" applyBorder="1" applyAlignment="1" applyProtection="1">
      <alignment horizontal="center" vertical="top"/>
      <protection locked="0"/>
    </xf>
    <xf numFmtId="0" fontId="17" fillId="0" borderId="0" xfId="2" applyFont="1" applyAlignment="1" applyProtection="1">
      <alignment horizontal="left" vertical="top" wrapText="1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0" borderId="0" xfId="2" applyFont="1" applyBorder="1" applyAlignment="1" applyProtection="1">
      <alignment horizontal="left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43" xfId="2" applyFont="1" applyBorder="1" applyAlignment="1" applyProtection="1">
      <alignment horizontal="center" vertical="center"/>
      <protection locked="0"/>
    </xf>
    <xf numFmtId="0" fontId="11" fillId="0" borderId="44" xfId="2" applyFont="1" applyBorder="1" applyAlignment="1" applyProtection="1">
      <alignment horizontal="center" vertical="center"/>
      <protection locked="0"/>
    </xf>
    <xf numFmtId="0" fontId="11" fillId="0" borderId="105" xfId="2" applyFont="1" applyBorder="1" applyAlignment="1" applyProtection="1">
      <alignment horizontal="center" vertical="center"/>
      <protection locked="0"/>
    </xf>
    <xf numFmtId="0" fontId="6" fillId="0" borderId="84" xfId="2" applyFont="1" applyBorder="1" applyAlignment="1" applyProtection="1">
      <alignment horizontal="center" vertical="center"/>
      <protection locked="0"/>
    </xf>
    <xf numFmtId="0" fontId="12" fillId="0" borderId="109" xfId="2" applyFont="1" applyBorder="1" applyAlignment="1" applyProtection="1">
      <alignment horizontal="center" vertical="center"/>
      <protection locked="0"/>
    </xf>
    <xf numFmtId="0" fontId="13" fillId="0" borderId="110" xfId="2" applyFont="1" applyBorder="1" applyAlignment="1" applyProtection="1">
      <alignment horizontal="center" vertical="center"/>
      <protection locked="0"/>
    </xf>
    <xf numFmtId="0" fontId="13" fillId="0" borderId="85" xfId="2" applyFont="1" applyBorder="1" applyAlignment="1" applyProtection="1">
      <alignment vertical="center"/>
      <protection locked="0"/>
    </xf>
    <xf numFmtId="0" fontId="13" fillId="0" borderId="15" xfId="2" applyFont="1" applyBorder="1" applyAlignment="1" applyProtection="1">
      <alignment vertical="center"/>
      <protection locked="0"/>
    </xf>
    <xf numFmtId="0" fontId="6" fillId="0" borderId="86" xfId="2" applyFont="1" applyBorder="1" applyAlignment="1" applyProtection="1">
      <alignment horizontal="center" vertical="center"/>
      <protection locked="0"/>
    </xf>
    <xf numFmtId="0" fontId="13" fillId="0" borderId="112" xfId="2" applyFont="1" applyBorder="1" applyAlignment="1" applyProtection="1">
      <alignment vertical="center"/>
      <protection locked="0"/>
    </xf>
    <xf numFmtId="0" fontId="6" fillId="0" borderId="113" xfId="2" applyFont="1" applyBorder="1" applyAlignment="1" applyProtection="1">
      <alignment horizontal="center" vertical="center"/>
      <protection locked="0"/>
    </xf>
    <xf numFmtId="0" fontId="13" fillId="0" borderId="116" xfId="2" applyFont="1" applyBorder="1" applyAlignment="1" applyProtection="1">
      <alignment horizontal="center" vertical="center"/>
      <protection locked="0"/>
    </xf>
    <xf numFmtId="0" fontId="13" fillId="0" borderId="117" xfId="2" applyFont="1" applyBorder="1" applyAlignment="1" applyProtection="1">
      <alignment vertical="center"/>
      <protection locked="0"/>
    </xf>
    <xf numFmtId="0" fontId="6" fillId="0" borderId="118" xfId="2" applyFont="1" applyBorder="1" applyAlignment="1" applyProtection="1">
      <alignment horizontal="center" vertical="center"/>
      <protection locked="0"/>
    </xf>
    <xf numFmtId="0" fontId="13" fillId="0" borderId="119" xfId="2" applyFont="1" applyBorder="1" applyAlignment="1" applyProtection="1">
      <alignment vertical="center"/>
      <protection locked="0"/>
    </xf>
    <xf numFmtId="0" fontId="6" fillId="0" borderId="120" xfId="2" applyFont="1" applyBorder="1" applyAlignment="1" applyProtection="1">
      <alignment horizontal="center" vertical="center"/>
      <protection locked="0"/>
    </xf>
    <xf numFmtId="0" fontId="6" fillId="0" borderId="121" xfId="2" applyFont="1" applyBorder="1" applyAlignment="1" applyProtection="1">
      <alignment horizontal="center" vertical="center"/>
      <protection locked="0"/>
    </xf>
    <xf numFmtId="0" fontId="13" fillId="0" borderId="124" xfId="2" applyFont="1" applyBorder="1" applyAlignment="1" applyProtection="1">
      <alignment horizontal="center" vertical="center"/>
      <protection locked="0"/>
    </xf>
    <xf numFmtId="0" fontId="13" fillId="0" borderId="125" xfId="2" applyFont="1" applyBorder="1" applyAlignment="1" applyProtection="1">
      <alignment vertical="center"/>
      <protection locked="0"/>
    </xf>
    <xf numFmtId="0" fontId="13" fillId="0" borderId="39" xfId="2" applyFont="1" applyBorder="1" applyAlignment="1" applyProtection="1">
      <alignment vertical="center"/>
      <protection locked="0"/>
    </xf>
    <xf numFmtId="0" fontId="6" fillId="0" borderId="126" xfId="2" applyFont="1" applyBorder="1" applyAlignment="1" applyProtection="1">
      <alignment horizontal="center" vertical="center"/>
      <protection locked="0"/>
    </xf>
    <xf numFmtId="0" fontId="13" fillId="0" borderId="127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11" fillId="0" borderId="128" xfId="2" applyFont="1" applyBorder="1" applyAlignment="1" applyProtection="1">
      <alignment horizontal="center" vertical="center"/>
      <protection locked="0"/>
    </xf>
    <xf numFmtId="0" fontId="13" fillId="0" borderId="84" xfId="2" applyFont="1" applyBorder="1" applyAlignment="1" applyProtection="1">
      <alignment horizontal="center" vertical="center"/>
      <protection locked="0"/>
    </xf>
    <xf numFmtId="0" fontId="13" fillId="0" borderId="128" xfId="2" applyFont="1" applyBorder="1" applyAlignment="1" applyProtection="1">
      <alignment vertical="center"/>
      <protection locked="0"/>
    </xf>
    <xf numFmtId="0" fontId="13" fillId="0" borderId="113" xfId="2" applyFont="1" applyBorder="1" applyAlignment="1" applyProtection="1">
      <alignment horizontal="center" vertical="center"/>
      <protection locked="0"/>
    </xf>
    <xf numFmtId="0" fontId="13" fillId="0" borderId="121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2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 applyProtection="1">
      <alignment horizontal="center" vertical="center"/>
      <protection locked="0"/>
    </xf>
    <xf numFmtId="0" fontId="0" fillId="0" borderId="154" xfId="0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28" fillId="0" borderId="148" xfId="0" applyFont="1" applyBorder="1" applyAlignment="1" applyProtection="1">
      <alignment horizontal="center" vertical="center"/>
      <protection locked="0"/>
    </xf>
    <xf numFmtId="0" fontId="0" fillId="0" borderId="132" xfId="0" applyBorder="1" applyProtection="1">
      <alignment vertical="center"/>
      <protection locked="0"/>
    </xf>
    <xf numFmtId="0" fontId="0" fillId="0" borderId="131" xfId="0" applyBorder="1" applyProtection="1">
      <alignment vertical="center"/>
      <protection locked="0"/>
    </xf>
    <xf numFmtId="0" fontId="0" fillId="0" borderId="78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81" xfId="0" applyBorder="1" applyProtection="1">
      <alignment vertical="center"/>
      <protection locked="0"/>
    </xf>
    <xf numFmtId="0" fontId="0" fillId="0" borderId="82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0" fontId="33" fillId="0" borderId="0" xfId="1" applyFont="1" applyFill="1" applyAlignment="1" applyProtection="1">
      <alignment horizontal="center" vertical="center"/>
      <protection locked="0"/>
    </xf>
    <xf numFmtId="0" fontId="33" fillId="0" borderId="0" xfId="1" applyFont="1" applyFill="1" applyProtection="1">
      <alignment vertical="center"/>
      <protection locked="0"/>
    </xf>
    <xf numFmtId="0" fontId="33" fillId="0" borderId="0" xfId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Protection="1">
      <alignment vertical="center"/>
      <protection locked="0"/>
    </xf>
    <xf numFmtId="0" fontId="35" fillId="0" borderId="61" xfId="1" applyFont="1" applyFill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vertical="center"/>
      <protection locked="0"/>
    </xf>
    <xf numFmtId="0" fontId="9" fillId="0" borderId="44" xfId="1" applyBorder="1" applyAlignment="1" applyProtection="1">
      <alignment vertical="center"/>
      <protection locked="0"/>
    </xf>
    <xf numFmtId="0" fontId="35" fillId="0" borderId="34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vertical="center"/>
      <protection locked="0"/>
    </xf>
    <xf numFmtId="0" fontId="33" fillId="0" borderId="4" xfId="1" applyFont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33" fillId="0" borderId="3" xfId="1" applyFont="1" applyFill="1" applyBorder="1" applyAlignment="1" applyProtection="1">
      <alignment vertical="center"/>
      <protection locked="0"/>
    </xf>
    <xf numFmtId="0" fontId="33" fillId="0" borderId="4" xfId="1" applyFont="1" applyFill="1" applyBorder="1" applyAlignment="1" applyProtection="1">
      <alignment vertical="center"/>
      <protection locked="0"/>
    </xf>
    <xf numFmtId="0" fontId="33" fillId="6" borderId="1" xfId="1" applyFont="1" applyFill="1" applyBorder="1" applyAlignment="1" applyProtection="1">
      <alignment vertical="center"/>
      <protection locked="0"/>
    </xf>
    <xf numFmtId="0" fontId="33" fillId="6" borderId="5" xfId="1" applyFont="1" applyFill="1" applyBorder="1" applyAlignment="1" applyProtection="1">
      <alignment vertical="center"/>
      <protection locked="0"/>
    </xf>
    <xf numFmtId="0" fontId="33" fillId="6" borderId="3" xfId="1" applyFont="1" applyFill="1" applyBorder="1" applyAlignment="1" applyProtection="1">
      <alignment vertical="center"/>
      <protection locked="0"/>
    </xf>
    <xf numFmtId="0" fontId="33" fillId="6" borderId="13" xfId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13" fillId="0" borderId="81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2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18" fillId="0" borderId="0" xfId="2" applyFont="1" applyAlignment="1" applyProtection="1">
      <alignment vertical="center"/>
      <protection locked="0"/>
    </xf>
    <xf numFmtId="0" fontId="33" fillId="0" borderId="196" xfId="1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vertical="center"/>
      <protection locked="0"/>
    </xf>
    <xf numFmtId="0" fontId="42" fillId="0" borderId="41" xfId="1" applyFont="1" applyFill="1" applyBorder="1" applyAlignment="1" applyProtection="1">
      <alignment vertical="center"/>
      <protection locked="0"/>
    </xf>
    <xf numFmtId="0" fontId="42" fillId="0" borderId="0" xfId="1" applyFont="1" applyFill="1" applyBorder="1" applyAlignment="1" applyProtection="1">
      <alignment vertical="center"/>
      <protection locked="0"/>
    </xf>
    <xf numFmtId="181" fontId="35" fillId="0" borderId="28" xfId="1" applyNumberFormat="1" applyFont="1" applyFill="1" applyBorder="1" applyAlignment="1" applyProtection="1">
      <alignment vertical="center" shrinkToFit="1"/>
      <protection locked="0"/>
    </xf>
    <xf numFmtId="181" fontId="35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23" xfId="0" applyNumberFormat="1" applyFont="1" applyFill="1" applyBorder="1" applyAlignment="1">
      <alignment vertical="center"/>
    </xf>
    <xf numFmtId="14" fontId="2" fillId="0" borderId="24" xfId="0" applyNumberFormat="1" applyFont="1" applyFill="1" applyBorder="1" applyAlignment="1">
      <alignment vertical="center"/>
    </xf>
    <xf numFmtId="14" fontId="2" fillId="0" borderId="28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5" fillId="0" borderId="41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/>
      <protection locked="0"/>
    </xf>
    <xf numFmtId="0" fontId="35" fillId="0" borderId="0" xfId="1" applyFont="1" applyFill="1" applyBorder="1" applyAlignment="1" applyProtection="1">
      <alignment vertical="center"/>
      <protection locked="0"/>
    </xf>
    <xf numFmtId="0" fontId="33" fillId="0" borderId="0" xfId="1" applyFont="1" applyBorder="1">
      <alignment vertical="center"/>
    </xf>
    <xf numFmtId="0" fontId="12" fillId="0" borderId="122" xfId="2" applyFont="1" applyBorder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top" wrapText="1"/>
      <protection locked="0"/>
    </xf>
    <xf numFmtId="0" fontId="38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center" wrapText="1"/>
      <protection locked="0"/>
    </xf>
    <xf numFmtId="0" fontId="50" fillId="0" borderId="0" xfId="2" applyFont="1" applyAlignment="1" applyProtection="1">
      <alignment horizontal="left" vertical="top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46" fillId="0" borderId="62" xfId="2" applyFont="1" applyBorder="1" applyAlignment="1" applyProtection="1">
      <alignment horizontal="center" vertical="center" wrapText="1"/>
      <protection locked="0"/>
    </xf>
    <xf numFmtId="0" fontId="54" fillId="0" borderId="80" xfId="2" applyFont="1" applyBorder="1" applyAlignment="1" applyProtection="1">
      <alignment horizontal="center" vertical="center" wrapText="1"/>
      <protection locked="0"/>
    </xf>
    <xf numFmtId="0" fontId="50" fillId="0" borderId="89" xfId="2" applyFont="1" applyBorder="1" applyAlignment="1" applyProtection="1">
      <alignment horizontal="center" vertical="center" wrapText="1"/>
      <protection locked="0"/>
    </xf>
    <xf numFmtId="0" fontId="55" fillId="0" borderId="0" xfId="2" applyFont="1" applyBorder="1" applyAlignment="1" applyProtection="1">
      <alignment horizontal="center" vertical="center"/>
      <protection locked="0"/>
    </xf>
    <xf numFmtId="0" fontId="38" fillId="0" borderId="89" xfId="2" applyFont="1" applyBorder="1" applyAlignment="1" applyProtection="1">
      <alignment horizontal="center" vertical="center" wrapText="1"/>
      <protection locked="0"/>
    </xf>
    <xf numFmtId="0" fontId="38" fillId="0" borderId="97" xfId="2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8" fillId="0" borderId="209" xfId="0" applyFont="1" applyBorder="1" applyAlignment="1">
      <alignment horizontal="center" vertical="center" shrinkToFit="1"/>
    </xf>
    <xf numFmtId="0" fontId="2" fillId="0" borderId="212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33" fillId="0" borderId="153" xfId="0" applyFont="1" applyBorder="1">
      <alignment vertical="center"/>
    </xf>
    <xf numFmtId="0" fontId="33" fillId="0" borderId="236" xfId="0" applyFont="1" applyBorder="1">
      <alignment vertical="center"/>
    </xf>
    <xf numFmtId="0" fontId="38" fillId="0" borderId="175" xfId="0" applyFont="1" applyBorder="1" applyAlignment="1" applyProtection="1">
      <alignment vertical="center"/>
      <protection locked="0"/>
    </xf>
    <xf numFmtId="0" fontId="38" fillId="0" borderId="24" xfId="0" applyFont="1" applyBorder="1" applyAlignment="1" applyProtection="1">
      <alignment vertical="center"/>
      <protection locked="0"/>
    </xf>
    <xf numFmtId="178" fontId="59" fillId="0" borderId="24" xfId="0" applyNumberFormat="1" applyFont="1" applyBorder="1" applyAlignment="1" applyProtection="1">
      <alignment horizontal="center" vertical="center" shrinkToFit="1"/>
      <protection locked="0"/>
    </xf>
    <xf numFmtId="177" fontId="59" fillId="0" borderId="44" xfId="0" applyNumberFormat="1" applyFont="1" applyBorder="1" applyAlignment="1" applyProtection="1">
      <alignment horizontal="center" vertical="center"/>
      <protection locked="0"/>
    </xf>
    <xf numFmtId="178" fontId="33" fillId="0" borderId="45" xfId="0" applyNumberFormat="1" applyFont="1" applyBorder="1" applyAlignment="1" applyProtection="1">
      <alignment vertical="center" shrinkToFit="1"/>
      <protection locked="0"/>
    </xf>
    <xf numFmtId="177" fontId="33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 shrinkToFit="1"/>
    </xf>
    <xf numFmtId="0" fontId="38" fillId="0" borderId="190" xfId="0" applyFont="1" applyBorder="1" applyAlignment="1">
      <alignment vertical="center" shrinkToFit="1"/>
    </xf>
    <xf numFmtId="0" fontId="45" fillId="0" borderId="4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14" xfId="0" applyFont="1" applyBorder="1">
      <alignment vertical="center"/>
    </xf>
    <xf numFmtId="0" fontId="2" fillId="0" borderId="215" xfId="0" applyFont="1" applyBorder="1">
      <alignment vertical="center"/>
    </xf>
    <xf numFmtId="20" fontId="2" fillId="0" borderId="215" xfId="0" applyNumberFormat="1" applyFont="1" applyBorder="1">
      <alignment vertical="center"/>
    </xf>
    <xf numFmtId="0" fontId="65" fillId="0" borderId="215" xfId="4" applyBorder="1">
      <alignment vertical="center"/>
    </xf>
    <xf numFmtId="0" fontId="65" fillId="0" borderId="216" xfId="4" applyBorder="1">
      <alignment vertical="center"/>
    </xf>
    <xf numFmtId="0" fontId="2" fillId="0" borderId="216" xfId="0" applyFont="1" applyBorder="1">
      <alignment vertical="center"/>
    </xf>
    <xf numFmtId="0" fontId="2" fillId="0" borderId="214" xfId="0" applyFont="1" applyBorder="1" applyAlignment="1">
      <alignment vertical="center"/>
    </xf>
    <xf numFmtId="0" fontId="2" fillId="0" borderId="215" xfId="0" applyFont="1" applyBorder="1" applyAlignment="1">
      <alignment vertical="center"/>
    </xf>
    <xf numFmtId="0" fontId="2" fillId="0" borderId="216" xfId="0" applyFont="1" applyBorder="1" applyAlignment="1">
      <alignment vertical="center"/>
    </xf>
    <xf numFmtId="0" fontId="2" fillId="0" borderId="217" xfId="0" applyFont="1" applyBorder="1">
      <alignment vertical="center"/>
    </xf>
    <xf numFmtId="0" fontId="2" fillId="0" borderId="218" xfId="0" applyFont="1" applyBorder="1">
      <alignment vertical="center"/>
    </xf>
    <xf numFmtId="20" fontId="2" fillId="0" borderId="218" xfId="0" applyNumberFormat="1" applyFont="1" applyBorder="1">
      <alignment vertical="center"/>
    </xf>
    <xf numFmtId="0" fontId="2" fillId="0" borderId="219" xfId="0" applyFont="1" applyBorder="1">
      <alignment vertical="center"/>
    </xf>
    <xf numFmtId="0" fontId="2" fillId="0" borderId="224" xfId="0" applyFont="1" applyBorder="1">
      <alignment vertical="center"/>
    </xf>
    <xf numFmtId="0" fontId="2" fillId="0" borderId="178" xfId="0" applyFont="1" applyBorder="1">
      <alignment vertical="center"/>
    </xf>
    <xf numFmtId="20" fontId="2" fillId="0" borderId="178" xfId="0" applyNumberFormat="1" applyFont="1" applyBorder="1">
      <alignment vertical="center"/>
    </xf>
    <xf numFmtId="0" fontId="65" fillId="0" borderId="178" xfId="4" applyBorder="1">
      <alignment vertical="center"/>
    </xf>
    <xf numFmtId="0" fontId="65" fillId="0" borderId="225" xfId="4" applyBorder="1">
      <alignment vertical="center"/>
    </xf>
    <xf numFmtId="0" fontId="2" fillId="0" borderId="255" xfId="0" applyFont="1" applyBorder="1">
      <alignment vertical="center"/>
    </xf>
    <xf numFmtId="0" fontId="2" fillId="0" borderId="256" xfId="0" applyFont="1" applyBorder="1">
      <alignment vertical="center"/>
    </xf>
    <xf numFmtId="0" fontId="2" fillId="0" borderId="257" xfId="0" applyFont="1" applyBorder="1">
      <alignment vertical="center"/>
    </xf>
    <xf numFmtId="0" fontId="2" fillId="0" borderId="178" xfId="0" applyFont="1" applyBorder="1" applyAlignment="1" applyProtection="1">
      <alignment vertical="center" shrinkToFit="1"/>
      <protection locked="0"/>
    </xf>
    <xf numFmtId="0" fontId="2" fillId="0" borderId="205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70" xfId="0" applyFont="1" applyBorder="1" applyAlignment="1" applyProtection="1">
      <alignment vertical="center" shrinkToFit="1"/>
      <protection locked="0"/>
    </xf>
    <xf numFmtId="178" fontId="34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2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2" fillId="9" borderId="0" xfId="0" applyFont="1" applyFill="1">
      <alignment vertical="center"/>
    </xf>
    <xf numFmtId="0" fontId="33" fillId="9" borderId="153" xfId="0" applyFont="1" applyFill="1" applyBorder="1">
      <alignment vertical="center"/>
    </xf>
    <xf numFmtId="0" fontId="33" fillId="9" borderId="236" xfId="0" applyFont="1" applyFill="1" applyBorder="1">
      <alignment vertical="center"/>
    </xf>
    <xf numFmtId="177" fontId="59" fillId="9" borderId="44" xfId="0" applyNumberFormat="1" applyFont="1" applyFill="1" applyBorder="1" applyAlignment="1" applyProtection="1">
      <alignment horizontal="center" vertical="center"/>
      <protection locked="0"/>
    </xf>
    <xf numFmtId="177" fontId="33" fillId="9" borderId="45" xfId="0" applyNumberFormat="1" applyFont="1" applyFill="1" applyBorder="1" applyAlignment="1" applyProtection="1">
      <alignment horizontal="center" vertical="center"/>
      <protection locked="0"/>
    </xf>
    <xf numFmtId="178" fontId="59" fillId="9" borderId="24" xfId="0" applyNumberFormat="1" applyFont="1" applyFill="1" applyBorder="1" applyAlignment="1" applyProtection="1">
      <alignment horizontal="center" vertical="center" shrinkToFit="1"/>
      <protection locked="0"/>
    </xf>
    <xf numFmtId="178" fontId="33" fillId="9" borderId="45" xfId="0" applyNumberFormat="1" applyFont="1" applyFill="1" applyBorder="1" applyAlignment="1" applyProtection="1">
      <alignment vertical="center" shrinkToFit="1"/>
      <protection locked="0"/>
    </xf>
    <xf numFmtId="178" fontId="34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75" xfId="0" applyFont="1" applyFill="1" applyBorder="1" applyAlignment="1" applyProtection="1">
      <alignment vertical="center"/>
      <protection locked="0"/>
    </xf>
    <xf numFmtId="0" fontId="59" fillId="9" borderId="44" xfId="0" applyFont="1" applyFill="1" applyBorder="1" applyAlignment="1">
      <alignment horizontal="center" vertical="center"/>
    </xf>
    <xf numFmtId="0" fontId="59" fillId="9" borderId="45" xfId="0" applyFont="1" applyFill="1" applyBorder="1" applyAlignment="1">
      <alignment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4" xfId="0" applyFont="1" applyFill="1" applyBorder="1" applyAlignment="1" applyProtection="1">
      <alignment horizontal="center" vertical="center"/>
      <protection locked="0"/>
    </xf>
    <xf numFmtId="0" fontId="38" fillId="9" borderId="24" xfId="0" applyFont="1" applyFill="1" applyBorder="1" applyAlignment="1" applyProtection="1">
      <alignment vertical="center"/>
      <protection locked="0"/>
    </xf>
    <xf numFmtId="0" fontId="38" fillId="9" borderId="45" xfId="0" applyFont="1" applyFill="1" applyBorder="1" applyAlignment="1">
      <alignment vertical="center"/>
    </xf>
    <xf numFmtId="0" fontId="38" fillId="9" borderId="45" xfId="0" applyFont="1" applyFill="1" applyBorder="1" applyAlignment="1">
      <alignment vertical="center" shrinkToFit="1"/>
    </xf>
    <xf numFmtId="0" fontId="38" fillId="9" borderId="190" xfId="0" applyFont="1" applyFill="1" applyBorder="1" applyAlignment="1">
      <alignment vertical="center" shrinkToFit="1"/>
    </xf>
    <xf numFmtId="0" fontId="38" fillId="9" borderId="209" xfId="0" applyFont="1" applyFill="1" applyBorder="1" applyAlignment="1">
      <alignment horizontal="center" vertical="center" shrinkToFit="1"/>
    </xf>
    <xf numFmtId="0" fontId="38" fillId="9" borderId="0" xfId="0" applyFont="1" applyFill="1" applyBorder="1" applyAlignment="1">
      <alignment vertical="center" shrinkToFit="1"/>
    </xf>
    <xf numFmtId="0" fontId="45" fillId="9" borderId="47" xfId="0" applyFont="1" applyFill="1" applyBorder="1" applyAlignment="1">
      <alignment vertical="center" shrinkToFit="1"/>
    </xf>
    <xf numFmtId="0" fontId="2" fillId="9" borderId="178" xfId="0" applyFont="1" applyFill="1" applyBorder="1" applyAlignment="1" applyProtection="1">
      <alignment vertical="center" shrinkToFit="1"/>
      <protection locked="0"/>
    </xf>
    <xf numFmtId="0" fontId="2" fillId="9" borderId="270" xfId="0" applyFont="1" applyFill="1" applyBorder="1" applyAlignment="1" applyProtection="1">
      <alignment vertical="center" shrinkToFit="1"/>
      <protection locked="0"/>
    </xf>
    <xf numFmtId="0" fontId="2" fillId="9" borderId="212" xfId="0" applyFont="1" applyFill="1" applyBorder="1" applyAlignment="1">
      <alignment horizontal="center" vertical="center"/>
    </xf>
    <xf numFmtId="0" fontId="2" fillId="9" borderId="205" xfId="0" applyFont="1" applyFill="1" applyBorder="1" applyAlignment="1">
      <alignment horizontal="center" vertical="center"/>
    </xf>
    <xf numFmtId="0" fontId="2" fillId="9" borderId="183" xfId="0" applyFont="1" applyFill="1" applyBorder="1" applyAlignment="1">
      <alignment horizontal="center" vertical="center"/>
    </xf>
    <xf numFmtId="0" fontId="2" fillId="9" borderId="21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right" vertical="center"/>
    </xf>
    <xf numFmtId="49" fontId="61" fillId="2" borderId="1" xfId="0" applyNumberFormat="1" applyFont="1" applyFill="1" applyBorder="1" applyAlignment="1" applyProtection="1">
      <alignment horizontal="left" vertical="center" wrapText="1"/>
    </xf>
    <xf numFmtId="0" fontId="62" fillId="2" borderId="2" xfId="3" applyFont="1" applyFill="1" applyBorder="1" applyAlignment="1" applyProtection="1">
      <alignment horizontal="left" vertical="center" wrapText="1" shrinkToFit="1"/>
      <protection locked="0"/>
    </xf>
    <xf numFmtId="0" fontId="61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</xf>
    <xf numFmtId="14" fontId="61" fillId="2" borderId="2" xfId="0" applyNumberFormat="1" applyFont="1" applyFill="1" applyBorder="1" applyAlignment="1" applyProtection="1">
      <alignment horizontal="left" vertical="center" wrapText="1"/>
    </xf>
    <xf numFmtId="14" fontId="61" fillId="2" borderId="3" xfId="0" applyNumberFormat="1" applyFont="1" applyFill="1" applyBorder="1" applyAlignment="1" applyProtection="1">
      <alignment horizontal="left" vertical="center" wrapText="1"/>
    </xf>
    <xf numFmtId="14" fontId="61" fillId="2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63" fillId="9" borderId="41" xfId="0" applyFont="1" applyFill="1" applyBorder="1" applyAlignment="1">
      <alignment horizontal="center" vertical="center"/>
    </xf>
    <xf numFmtId="186" fontId="63" fillId="9" borderId="41" xfId="0" applyNumberFormat="1" applyFont="1" applyFill="1" applyBorder="1" applyAlignment="1">
      <alignment horizontal="center" vertical="center"/>
    </xf>
    <xf numFmtId="177" fontId="12" fillId="9" borderId="41" xfId="0" applyNumberFormat="1" applyFont="1" applyFill="1" applyBorder="1" applyAlignment="1">
      <alignment horizontal="center" vertical="center"/>
    </xf>
    <xf numFmtId="178" fontId="63" fillId="9" borderId="41" xfId="0" applyNumberFormat="1" applyFont="1" applyFill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left" vertical="center" shrinkToFit="1"/>
    </xf>
    <xf numFmtId="0" fontId="12" fillId="9" borderId="24" xfId="0" applyFont="1" applyFill="1" applyBorder="1" applyAlignment="1">
      <alignment horizontal="left" vertical="center" shrinkToFit="1"/>
    </xf>
    <xf numFmtId="0" fontId="12" fillId="9" borderId="26" xfId="0" applyFont="1" applyFill="1" applyBorder="1" applyAlignment="1">
      <alignment horizontal="left" vertical="center" shrinkToFi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184" fontId="63" fillId="9" borderId="24" xfId="0" applyNumberFormat="1" applyFont="1" applyFill="1" applyBorder="1" applyAlignment="1">
      <alignment horizontal="center" vertical="center"/>
    </xf>
    <xf numFmtId="184" fontId="63" fillId="9" borderId="13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 wrapText="1" shrinkToFit="1"/>
    </xf>
    <xf numFmtId="0" fontId="6" fillId="9" borderId="0" xfId="0" applyFont="1" applyFill="1" applyBorder="1" applyAlignment="1">
      <alignment horizontal="left" vertical="center" wrapText="1" shrinkToFit="1"/>
    </xf>
    <xf numFmtId="0" fontId="6" fillId="9" borderId="11" xfId="0" applyFont="1" applyFill="1" applyBorder="1" applyAlignment="1">
      <alignment horizontal="left" vertical="center" wrapText="1" shrinkToFit="1"/>
    </xf>
    <xf numFmtId="0" fontId="6" fillId="9" borderId="12" xfId="0" applyFont="1" applyFill="1" applyBorder="1" applyAlignment="1">
      <alignment horizontal="left" vertical="center" wrapText="1" shrinkToFit="1"/>
    </xf>
    <xf numFmtId="0" fontId="6" fillId="9" borderId="13" xfId="0" applyFont="1" applyFill="1" applyBorder="1" applyAlignment="1">
      <alignment horizontal="left" vertical="center" wrapText="1" shrinkToFit="1"/>
    </xf>
    <xf numFmtId="0" fontId="6" fillId="9" borderId="14" xfId="0" applyFont="1" applyFill="1" applyBorder="1" applyAlignment="1">
      <alignment horizontal="left" vertical="center" wrapText="1" shrinkToFit="1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184" fontId="63" fillId="9" borderId="7" xfId="0" applyNumberFormat="1" applyFont="1" applyFill="1" applyBorder="1" applyAlignment="1">
      <alignment horizontal="center" vertical="center"/>
    </xf>
    <xf numFmtId="177" fontId="63" fillId="9" borderId="7" xfId="0" applyNumberFormat="1" applyFont="1" applyFill="1" applyBorder="1" applyAlignment="1">
      <alignment horizontal="center" vertical="center"/>
    </xf>
    <xf numFmtId="177" fontId="63" fillId="9" borderId="13" xfId="0" applyNumberFormat="1" applyFont="1" applyFill="1" applyBorder="1" applyAlignment="1">
      <alignment horizontal="center" vertical="center"/>
    </xf>
    <xf numFmtId="177" fontId="63" fillId="9" borderId="24" xfId="0" applyNumberFormat="1" applyFont="1" applyFill="1" applyBorder="1" applyAlignment="1">
      <alignment horizontal="center" vertical="center"/>
    </xf>
    <xf numFmtId="178" fontId="63" fillId="9" borderId="24" xfId="0" applyNumberFormat="1" applyFont="1" applyFill="1" applyBorder="1" applyAlignment="1">
      <alignment horizontal="center" vertical="center"/>
    </xf>
    <xf numFmtId="178" fontId="63" fillId="9" borderId="13" xfId="0" applyNumberFormat="1" applyFont="1" applyFill="1" applyBorder="1" applyAlignment="1">
      <alignment horizontal="center" vertical="center"/>
    </xf>
    <xf numFmtId="179" fontId="63" fillId="9" borderId="24" xfId="0" applyNumberFormat="1" applyFont="1" applyFill="1" applyBorder="1" applyAlignment="1">
      <alignment horizontal="center" vertical="center"/>
    </xf>
    <xf numFmtId="179" fontId="63" fillId="9" borderId="13" xfId="0" applyNumberFormat="1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left" vertical="center"/>
    </xf>
    <xf numFmtId="178" fontId="63" fillId="9" borderId="7" xfId="0" applyNumberFormat="1" applyFont="1" applyFill="1" applyBorder="1" applyAlignment="1">
      <alignment horizontal="center" vertical="center"/>
    </xf>
    <xf numFmtId="179" fontId="63" fillId="9" borderId="7" xfId="0" applyNumberFormat="1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32" xfId="0" applyFont="1" applyFill="1" applyBorder="1" applyAlignment="1">
      <alignment horizontal="left" vertical="center"/>
    </xf>
    <xf numFmtId="0" fontId="33" fillId="9" borderId="33" xfId="0" applyFont="1" applyFill="1" applyBorder="1" applyAlignment="1">
      <alignment horizontal="center"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3" fillId="9" borderId="31" xfId="0" applyFont="1" applyFill="1" applyBorder="1" applyAlignment="1">
      <alignment horizontal="center" vertical="center" wrapText="1"/>
    </xf>
    <xf numFmtId="0" fontId="33" fillId="9" borderId="13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33" fillId="9" borderId="152" xfId="0" applyFont="1" applyFill="1" applyBorder="1" applyAlignment="1">
      <alignment horizontal="left" vertical="center"/>
    </xf>
    <xf numFmtId="0" fontId="33" fillId="9" borderId="152" xfId="0" applyFont="1" applyFill="1" applyBorder="1" applyAlignment="1">
      <alignment horizontal="center" vertical="center"/>
    </xf>
    <xf numFmtId="0" fontId="33" fillId="9" borderId="182" xfId="0" applyFont="1" applyFill="1" applyBorder="1" applyAlignment="1">
      <alignment horizontal="left" vertical="center"/>
    </xf>
    <xf numFmtId="0" fontId="33" fillId="9" borderId="11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left" vertical="center"/>
    </xf>
    <xf numFmtId="0" fontId="33" fillId="9" borderId="181" xfId="0" applyFont="1" applyFill="1" applyBorder="1" applyAlignment="1">
      <alignment horizontal="left" vertical="center"/>
    </xf>
    <xf numFmtId="0" fontId="33" fillId="9" borderId="147" xfId="0" applyFont="1" applyFill="1" applyBorder="1" applyAlignment="1">
      <alignment horizontal="center" vertical="center"/>
    </xf>
    <xf numFmtId="0" fontId="33" fillId="9" borderId="131" xfId="0" applyFont="1" applyFill="1" applyBorder="1" applyAlignment="1">
      <alignment horizontal="center" vertical="center"/>
    </xf>
    <xf numFmtId="0" fontId="33" fillId="9" borderId="132" xfId="0" applyFont="1" applyFill="1" applyBorder="1" applyAlignment="1">
      <alignment horizontal="left" vertical="center"/>
    </xf>
    <xf numFmtId="0" fontId="33" fillId="9" borderId="282" xfId="0" applyFont="1" applyFill="1" applyBorder="1" applyAlignment="1">
      <alignment horizontal="center" vertical="center"/>
    </xf>
    <xf numFmtId="0" fontId="33" fillId="9" borderId="282" xfId="0" applyFont="1" applyFill="1" applyBorder="1" applyAlignment="1">
      <alignment horizontal="left" vertical="center"/>
    </xf>
    <xf numFmtId="0" fontId="47" fillId="9" borderId="33" xfId="0" applyFont="1" applyFill="1" applyBorder="1" applyAlignment="1">
      <alignment horizontal="center" vertical="center" textRotation="255"/>
    </xf>
    <xf numFmtId="0" fontId="47" fillId="9" borderId="7" xfId="0" applyFont="1" applyFill="1" applyBorder="1" applyAlignment="1">
      <alignment horizontal="center" vertical="center" textRotation="255"/>
    </xf>
    <xf numFmtId="0" fontId="47" fillId="9" borderId="9" xfId="0" applyFont="1" applyFill="1" applyBorder="1" applyAlignment="1">
      <alignment horizontal="center" vertical="center" textRotation="255"/>
    </xf>
    <xf numFmtId="0" fontId="47" fillId="9" borderId="28" xfId="0" applyFont="1" applyFill="1" applyBorder="1" applyAlignment="1">
      <alignment horizontal="center" vertical="center" textRotation="255"/>
    </xf>
    <xf numFmtId="0" fontId="47" fillId="9" borderId="0" xfId="0" applyFont="1" applyFill="1" applyBorder="1" applyAlignment="1">
      <alignment horizontal="center" vertical="center" textRotation="255"/>
    </xf>
    <xf numFmtId="0" fontId="47" fillId="9" borderId="11" xfId="0" applyFont="1" applyFill="1" applyBorder="1" applyAlignment="1">
      <alignment horizontal="center" vertical="center" textRotation="255"/>
    </xf>
    <xf numFmtId="0" fontId="47" fillId="9" borderId="92" xfId="0" applyFont="1" applyFill="1" applyBorder="1" applyAlignment="1">
      <alignment horizontal="center" vertical="center" textRotation="255"/>
    </xf>
    <xf numFmtId="0" fontId="47" fillId="9" borderId="41" xfId="0" applyFont="1" applyFill="1" applyBorder="1" applyAlignment="1">
      <alignment horizontal="center" vertical="center" textRotation="255"/>
    </xf>
    <xf numFmtId="0" fontId="47" fillId="9" borderId="93" xfId="0" applyFont="1" applyFill="1" applyBorder="1" applyAlignment="1">
      <alignment horizontal="center" vertical="center" textRotation="255"/>
    </xf>
    <xf numFmtId="0" fontId="37" fillId="9" borderId="4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3" fillId="9" borderId="6" xfId="0" applyFont="1" applyFill="1" applyBorder="1" applyAlignment="1">
      <alignment horizontal="center" vertical="center"/>
    </xf>
    <xf numFmtId="0" fontId="33" fillId="9" borderId="272" xfId="0" applyFont="1" applyFill="1" applyBorder="1" applyAlignment="1">
      <alignment horizontal="center" vertical="center"/>
    </xf>
    <xf numFmtId="0" fontId="38" fillId="9" borderId="4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 applyProtection="1">
      <alignment horizontal="center" vertical="center"/>
      <protection locked="0"/>
    </xf>
    <xf numFmtId="0" fontId="33" fillId="9" borderId="5" xfId="0" applyFont="1" applyFill="1" applyBorder="1" applyAlignment="1" applyProtection="1">
      <alignment horizontal="center" vertical="center"/>
      <protection locked="0"/>
    </xf>
    <xf numFmtId="0" fontId="33" fillId="9" borderId="6" xfId="0" applyFont="1" applyFill="1" applyBorder="1" applyAlignment="1" applyProtection="1">
      <alignment horizontal="center" vertical="center"/>
      <protection locked="0"/>
    </xf>
    <xf numFmtId="0" fontId="58" fillId="9" borderId="44" xfId="0" applyFont="1" applyFill="1" applyBorder="1" applyAlignment="1" applyProtection="1">
      <alignment horizontal="center" vertical="center" shrinkToFit="1"/>
      <protection locked="0"/>
    </xf>
    <xf numFmtId="0" fontId="58" fillId="9" borderId="46" xfId="0" applyFont="1" applyFill="1" applyBorder="1" applyAlignment="1" applyProtection="1">
      <alignment horizontal="center" vertical="center" shrinkToFit="1"/>
      <protection locked="0"/>
    </xf>
    <xf numFmtId="0" fontId="58" fillId="9" borderId="45" xfId="0" applyFont="1" applyFill="1" applyBorder="1" applyAlignment="1" applyProtection="1">
      <alignment horizontal="center" vertical="center" shrinkToFit="1"/>
      <protection locked="0"/>
    </xf>
    <xf numFmtId="0" fontId="58" fillId="9" borderId="190" xfId="0" applyFont="1" applyFill="1" applyBorder="1" applyAlignment="1" applyProtection="1">
      <alignment horizontal="center" vertical="center" shrinkToFit="1"/>
      <protection locked="0"/>
    </xf>
    <xf numFmtId="0" fontId="33" fillId="9" borderId="272" xfId="0" applyFont="1" applyFill="1" applyBorder="1" applyAlignment="1" applyProtection="1">
      <alignment horizontal="center" vertical="center"/>
      <protection locked="0"/>
    </xf>
    <xf numFmtId="0" fontId="63" fillId="9" borderId="283" xfId="0" applyFont="1" applyFill="1" applyBorder="1" applyAlignment="1">
      <alignment horizontal="center" vertical="center"/>
    </xf>
    <xf numFmtId="0" fontId="63" fillId="9" borderId="5" xfId="0" applyFont="1" applyFill="1" applyBorder="1" applyAlignment="1">
      <alignment horizontal="center" vertical="center"/>
    </xf>
    <xf numFmtId="0" fontId="63" fillId="9" borderId="35" xfId="0" applyFont="1" applyFill="1" applyBorder="1" applyAlignment="1">
      <alignment horizontal="center" vertical="center"/>
    </xf>
    <xf numFmtId="0" fontId="38" fillId="9" borderId="174" xfId="0" applyFont="1" applyFill="1" applyBorder="1" applyAlignment="1">
      <alignment horizontal="center" vertical="center"/>
    </xf>
    <xf numFmtId="0" fontId="38" fillId="9" borderId="50" xfId="0" applyFont="1" applyFill="1" applyBorder="1" applyAlignment="1">
      <alignment horizontal="center" vertical="center"/>
    </xf>
    <xf numFmtId="0" fontId="38" fillId="9" borderId="47" xfId="0" applyFont="1" applyFill="1" applyBorder="1" applyAlignment="1">
      <alignment horizontal="center" vertical="center"/>
    </xf>
    <xf numFmtId="0" fontId="44" fillId="9" borderId="174" xfId="0" applyFont="1" applyFill="1" applyBorder="1" applyAlignment="1" applyProtection="1">
      <alignment horizontal="left" vertical="center"/>
      <protection locked="0"/>
    </xf>
    <xf numFmtId="0" fontId="44" fillId="9" borderId="50" xfId="0" applyFont="1" applyFill="1" applyBorder="1" applyAlignment="1" applyProtection="1">
      <alignment horizontal="left" vertical="center"/>
      <protection locked="0"/>
    </xf>
    <xf numFmtId="0" fontId="44" fillId="9" borderId="47" xfId="0" applyFont="1" applyFill="1" applyBorder="1" applyAlignment="1" applyProtection="1">
      <alignment horizontal="left" vertical="center"/>
      <protection locked="0"/>
    </xf>
    <xf numFmtId="0" fontId="52" fillId="9" borderId="174" xfId="0" applyFont="1" applyFill="1" applyBorder="1" applyAlignment="1" applyProtection="1">
      <alignment horizontal="center" vertical="center"/>
      <protection locked="0"/>
    </xf>
    <xf numFmtId="0" fontId="52" fillId="9" borderId="50" xfId="0" applyFont="1" applyFill="1" applyBorder="1" applyAlignment="1" applyProtection="1">
      <alignment horizontal="center" vertical="center"/>
      <protection locked="0"/>
    </xf>
    <xf numFmtId="0" fontId="33" fillId="9" borderId="283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/>
    </xf>
    <xf numFmtId="0" fontId="47" fillId="9" borderId="23" xfId="0" applyFont="1" applyFill="1" applyBorder="1" applyAlignment="1">
      <alignment horizontal="center" vertical="center" textRotation="255" wrapText="1"/>
    </xf>
    <xf numFmtId="0" fontId="47" fillId="9" borderId="27" xfId="0" applyFont="1" applyFill="1" applyBorder="1" applyAlignment="1">
      <alignment horizontal="center" vertical="center" textRotation="255" wrapText="1"/>
    </xf>
    <xf numFmtId="0" fontId="47" fillId="9" borderId="28" xfId="0" applyFont="1" applyFill="1" applyBorder="1" applyAlignment="1">
      <alignment horizontal="center" vertical="center" textRotation="255" wrapText="1"/>
    </xf>
    <xf numFmtId="0" fontId="47" fillId="9" borderId="29" xfId="0" applyFont="1" applyFill="1" applyBorder="1" applyAlignment="1">
      <alignment horizontal="center" vertical="center" textRotation="255" wrapText="1"/>
    </xf>
    <xf numFmtId="0" fontId="47" fillId="9" borderId="92" xfId="0" applyFont="1" applyFill="1" applyBorder="1" applyAlignment="1">
      <alignment horizontal="center" vertical="center" textRotation="255" wrapText="1"/>
    </xf>
    <xf numFmtId="0" fontId="47" fillId="9" borderId="42" xfId="0" applyFont="1" applyFill="1" applyBorder="1" applyAlignment="1">
      <alignment horizontal="center" vertical="center" textRotation="255" wrapText="1"/>
    </xf>
    <xf numFmtId="0" fontId="38" fillId="9" borderId="163" xfId="0" applyFont="1" applyFill="1" applyBorder="1" applyAlignment="1">
      <alignment horizontal="center" vertical="center" wrapText="1"/>
    </xf>
    <xf numFmtId="0" fontId="38" fillId="9" borderId="164" xfId="0" applyFont="1" applyFill="1" applyBorder="1" applyAlignment="1">
      <alignment horizontal="center" vertical="center" wrapText="1"/>
    </xf>
    <xf numFmtId="0" fontId="38" fillId="9" borderId="44" xfId="0" applyFont="1" applyFill="1" applyBorder="1" applyAlignment="1">
      <alignment horizontal="center" vertical="center"/>
    </xf>
    <xf numFmtId="0" fontId="38" fillId="9" borderId="45" xfId="0" applyFont="1" applyFill="1" applyBorder="1" applyAlignment="1">
      <alignment horizontal="center" vertical="center"/>
    </xf>
    <xf numFmtId="0" fontId="38" fillId="9" borderId="46" xfId="0" applyFont="1" applyFill="1" applyBorder="1" applyAlignment="1">
      <alignment horizontal="center" vertical="center"/>
    </xf>
    <xf numFmtId="0" fontId="47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47" fillId="9" borderId="45" xfId="0" applyNumberFormat="1" applyFont="1" applyFill="1" applyBorder="1" applyAlignment="1">
      <alignment horizontal="left" vertical="center"/>
    </xf>
    <xf numFmtId="0" fontId="47" fillId="9" borderId="46" xfId="0" applyNumberFormat="1" applyFont="1" applyFill="1" applyBorder="1" applyAlignment="1">
      <alignment horizontal="left" vertical="center"/>
    </xf>
    <xf numFmtId="0" fontId="38" fillId="9" borderId="196" xfId="0" applyFont="1" applyFill="1" applyBorder="1" applyAlignment="1">
      <alignment horizontal="center" vertical="center" wrapText="1"/>
    </xf>
    <xf numFmtId="0" fontId="59" fillId="9" borderId="45" xfId="0" applyFont="1" applyFill="1" applyBorder="1" applyAlignment="1">
      <alignment horizontal="left" vertical="center"/>
    </xf>
    <xf numFmtId="0" fontId="38" fillId="9" borderId="8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9" borderId="40" xfId="0" applyFont="1" applyFill="1" applyBorder="1" applyAlignment="1">
      <alignment horizontal="center" vertical="center"/>
    </xf>
    <xf numFmtId="0" fontId="38" fillId="9" borderId="41" xfId="0" applyFont="1" applyFill="1" applyBorder="1" applyAlignment="1">
      <alignment horizontal="center" vertical="center"/>
    </xf>
    <xf numFmtId="0" fontId="38" fillId="9" borderId="9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9" borderId="275" xfId="0" applyFont="1" applyFill="1" applyBorder="1" applyAlignment="1">
      <alignment horizontal="center" vertical="center"/>
    </xf>
    <xf numFmtId="0" fontId="59" fillId="9" borderId="273" xfId="0" applyFont="1" applyFill="1" applyBorder="1" applyAlignment="1">
      <alignment horizontal="center" vertical="center"/>
    </xf>
    <xf numFmtId="0" fontId="59" fillId="9" borderId="274" xfId="0" applyFont="1" applyFill="1" applyBorder="1" applyAlignment="1">
      <alignment horizontal="center" vertical="center"/>
    </xf>
    <xf numFmtId="0" fontId="52" fillId="9" borderId="275" xfId="0" applyFont="1" applyFill="1" applyBorder="1" applyAlignment="1">
      <alignment horizontal="center" vertical="center"/>
    </xf>
    <xf numFmtId="0" fontId="52" fillId="9" borderId="273" xfId="0" applyFont="1" applyFill="1" applyBorder="1" applyAlignment="1">
      <alignment horizontal="center" vertical="center"/>
    </xf>
    <xf numFmtId="0" fontId="52" fillId="9" borderId="274" xfId="0" applyFont="1" applyFill="1" applyBorder="1" applyAlignment="1">
      <alignment horizontal="center" vertical="center"/>
    </xf>
    <xf numFmtId="0" fontId="52" fillId="9" borderId="289" xfId="0" applyFont="1" applyFill="1" applyBorder="1" applyAlignment="1">
      <alignment horizontal="center" vertical="center"/>
    </xf>
    <xf numFmtId="0" fontId="63" fillId="9" borderId="287" xfId="0" applyFont="1" applyFill="1" applyBorder="1" applyAlignment="1">
      <alignment horizontal="center" vertical="center"/>
    </xf>
    <xf numFmtId="0" fontId="63" fillId="9" borderId="273" xfId="0" applyFont="1" applyFill="1" applyBorder="1" applyAlignment="1">
      <alignment horizontal="center" vertical="center"/>
    </xf>
    <xf numFmtId="0" fontId="63" fillId="9" borderId="288" xfId="0" applyFont="1" applyFill="1" applyBorder="1" applyAlignment="1">
      <alignment horizontal="center" vertical="center"/>
    </xf>
    <xf numFmtId="0" fontId="66" fillId="9" borderId="53" xfId="0" applyFont="1" applyFill="1" applyBorder="1" applyAlignment="1">
      <alignment horizontal="center" vertical="center" wrapText="1" shrinkToFit="1"/>
    </xf>
    <xf numFmtId="0" fontId="66" fillId="9" borderId="54" xfId="0" applyFont="1" applyFill="1" applyBorder="1" applyAlignment="1">
      <alignment horizontal="center" vertical="center" wrapText="1" shrinkToFit="1"/>
    </xf>
    <xf numFmtId="0" fontId="66" fillId="9" borderId="55" xfId="0" applyFont="1" applyFill="1" applyBorder="1" applyAlignment="1">
      <alignment horizontal="center" vertical="center" wrapText="1" shrinkToFit="1"/>
    </xf>
    <xf numFmtId="0" fontId="33" fillId="9" borderId="56" xfId="0" applyFont="1" applyFill="1" applyBorder="1" applyAlignment="1">
      <alignment horizontal="center" vertical="center"/>
    </xf>
    <xf numFmtId="0" fontId="33" fillId="9" borderId="54" xfId="0" applyFont="1" applyFill="1" applyBorder="1" applyAlignment="1">
      <alignment horizontal="center" vertical="center"/>
    </xf>
    <xf numFmtId="0" fontId="33" fillId="9" borderId="57" xfId="0" applyFont="1" applyFill="1" applyBorder="1" applyAlignment="1">
      <alignment horizontal="center" vertical="center"/>
    </xf>
    <xf numFmtId="0" fontId="44" fillId="9" borderId="53" xfId="0" applyFont="1" applyFill="1" applyBorder="1" applyAlignment="1">
      <alignment horizontal="center" vertical="center" wrapText="1" shrinkToFit="1"/>
    </xf>
    <xf numFmtId="0" fontId="44" fillId="9" borderId="54" xfId="0" applyFont="1" applyFill="1" applyBorder="1" applyAlignment="1">
      <alignment horizontal="center" vertical="center" wrapText="1" shrinkToFit="1"/>
    </xf>
    <xf numFmtId="0" fontId="44" fillId="9" borderId="55" xfId="0" applyFont="1" applyFill="1" applyBorder="1" applyAlignment="1">
      <alignment horizontal="center" vertical="center" wrapText="1" shrinkToFit="1"/>
    </xf>
    <xf numFmtId="0" fontId="35" fillId="9" borderId="8" xfId="0" applyFont="1" applyFill="1" applyBorder="1" applyAlignment="1">
      <alignment horizontal="left" vertical="top" wrapText="1"/>
    </xf>
    <xf numFmtId="0" fontId="35" fillId="9" borderId="7" xfId="0" applyFont="1" applyFill="1" applyBorder="1" applyAlignment="1">
      <alignment horizontal="left" vertical="top" wrapText="1"/>
    </xf>
    <xf numFmtId="0" fontId="35" fillId="9" borderId="30" xfId="0" applyFont="1" applyFill="1" applyBorder="1" applyAlignment="1">
      <alignment horizontal="left" vertical="top" wrapText="1"/>
    </xf>
    <xf numFmtId="0" fontId="35" fillId="9" borderId="10" xfId="0" applyFont="1" applyFill="1" applyBorder="1" applyAlignment="1">
      <alignment horizontal="left" vertical="top" wrapText="1"/>
    </xf>
    <xf numFmtId="0" fontId="35" fillId="9" borderId="0" xfId="0" applyFont="1" applyFill="1" applyBorder="1" applyAlignment="1">
      <alignment horizontal="left" vertical="top" wrapText="1"/>
    </xf>
    <xf numFmtId="0" fontId="35" fillId="9" borderId="29" xfId="0" applyFont="1" applyFill="1" applyBorder="1" applyAlignment="1">
      <alignment horizontal="left" vertical="top" wrapText="1"/>
    </xf>
    <xf numFmtId="0" fontId="35" fillId="9" borderId="40" xfId="0" applyFont="1" applyFill="1" applyBorder="1" applyAlignment="1">
      <alignment horizontal="left" vertical="top" wrapText="1"/>
    </xf>
    <xf numFmtId="0" fontId="35" fillId="9" borderId="41" xfId="0" applyFont="1" applyFill="1" applyBorder="1" applyAlignment="1">
      <alignment horizontal="left" vertical="top" wrapText="1"/>
    </xf>
    <xf numFmtId="0" fontId="35" fillId="9" borderId="42" xfId="0" applyFont="1" applyFill="1" applyBorder="1" applyAlignment="1">
      <alignment horizontal="left" vertical="top" wrapText="1"/>
    </xf>
    <xf numFmtId="0" fontId="38" fillId="9" borderId="241" xfId="0" applyFont="1" applyFill="1" applyBorder="1" applyAlignment="1">
      <alignment horizontal="center" vertical="center"/>
    </xf>
    <xf numFmtId="0" fontId="38" fillId="9" borderId="250" xfId="0" applyFont="1" applyFill="1" applyBorder="1" applyAlignment="1">
      <alignment horizontal="center" vertical="center"/>
    </xf>
    <xf numFmtId="0" fontId="38" fillId="9" borderId="210" xfId="0" applyFont="1" applyFill="1" applyBorder="1" applyAlignment="1">
      <alignment horizontal="center" vertical="center"/>
    </xf>
    <xf numFmtId="0" fontId="33" fillId="9" borderId="241" xfId="0" applyFont="1" applyFill="1" applyBorder="1" applyAlignment="1">
      <alignment horizontal="center" vertical="center"/>
    </xf>
    <xf numFmtId="0" fontId="33" fillId="9" borderId="250" xfId="0" applyFont="1" applyFill="1" applyBorder="1" applyAlignment="1">
      <alignment horizontal="center" vertical="center"/>
    </xf>
    <xf numFmtId="0" fontId="33" fillId="9" borderId="210" xfId="0" applyFont="1" applyFill="1" applyBorder="1" applyAlignment="1">
      <alignment horizontal="center" vertical="center"/>
    </xf>
    <xf numFmtId="0" fontId="33" fillId="9" borderId="286" xfId="0" applyFont="1" applyFill="1" applyBorder="1" applyAlignment="1">
      <alignment horizontal="center" vertical="center"/>
    </xf>
    <xf numFmtId="0" fontId="63" fillId="9" borderId="284" xfId="0" applyFont="1" applyFill="1" applyBorder="1" applyAlignment="1">
      <alignment horizontal="center" vertical="center"/>
    </xf>
    <xf numFmtId="0" fontId="63" fillId="9" borderId="250" xfId="0" applyFont="1" applyFill="1" applyBorder="1" applyAlignment="1">
      <alignment horizontal="center" vertical="center"/>
    </xf>
    <xf numFmtId="0" fontId="63" fillId="9" borderId="285" xfId="0" applyFont="1" applyFill="1" applyBorder="1" applyAlignment="1">
      <alignment horizontal="center" vertical="center"/>
    </xf>
    <xf numFmtId="0" fontId="33" fillId="9" borderId="56" xfId="0" applyFont="1" applyFill="1" applyBorder="1" applyAlignment="1">
      <alignment horizontal="center" vertical="center" shrinkToFit="1"/>
    </xf>
    <xf numFmtId="0" fontId="33" fillId="9" borderId="54" xfId="0" applyFont="1" applyFill="1" applyBorder="1" applyAlignment="1">
      <alignment horizontal="center" vertical="center" shrinkToFit="1"/>
    </xf>
    <xf numFmtId="0" fontId="33" fillId="9" borderId="57" xfId="0" applyFont="1" applyFill="1" applyBorder="1" applyAlignment="1">
      <alignment horizontal="center" vertical="center" shrinkToFit="1"/>
    </xf>
    <xf numFmtId="0" fontId="34" fillId="9" borderId="53" xfId="0" applyFont="1" applyFill="1" applyBorder="1" applyAlignment="1">
      <alignment horizontal="center" vertical="center"/>
    </xf>
    <xf numFmtId="0" fontId="34" fillId="9" borderId="54" xfId="0" applyFont="1" applyFill="1" applyBorder="1" applyAlignment="1">
      <alignment horizontal="center" vertical="center"/>
    </xf>
    <xf numFmtId="0" fontId="34" fillId="9" borderId="57" xfId="0" applyFont="1" applyFill="1" applyBorder="1" applyAlignment="1">
      <alignment horizontal="center" vertical="center"/>
    </xf>
    <xf numFmtId="177" fontId="48" fillId="9" borderId="279" xfId="0" applyNumberFormat="1" applyFont="1" applyFill="1" applyBorder="1" applyAlignment="1">
      <alignment horizontal="center" vertical="center" textRotation="255" shrinkToFit="1"/>
    </xf>
    <xf numFmtId="177" fontId="48" fillId="9" borderId="280" xfId="0" applyNumberFormat="1" applyFont="1" applyFill="1" applyBorder="1" applyAlignment="1">
      <alignment horizontal="center" vertical="center" textRotation="255" shrinkToFit="1"/>
    </xf>
    <xf numFmtId="177" fontId="48" fillId="9" borderId="281" xfId="0" applyNumberFormat="1" applyFont="1" applyFill="1" applyBorder="1" applyAlignment="1">
      <alignment horizontal="center" vertical="center" textRotation="255" shrinkToFit="1"/>
    </xf>
    <xf numFmtId="177" fontId="48" fillId="9" borderId="23" xfId="0" applyNumberFormat="1" applyFont="1" applyFill="1" applyBorder="1" applyAlignment="1">
      <alignment horizontal="center" vertical="center" shrinkToFit="1"/>
    </xf>
    <xf numFmtId="177" fontId="48" fillId="9" borderId="26" xfId="0" applyNumberFormat="1" applyFont="1" applyFill="1" applyBorder="1" applyAlignment="1">
      <alignment horizontal="center" vertical="center" shrinkToFit="1"/>
    </xf>
    <xf numFmtId="177" fontId="48" fillId="9" borderId="28" xfId="0" applyNumberFormat="1" applyFont="1" applyFill="1" applyBorder="1" applyAlignment="1">
      <alignment horizontal="center" vertical="center" shrinkToFit="1"/>
    </xf>
    <xf numFmtId="177" fontId="48" fillId="9" borderId="11" xfId="0" applyNumberFormat="1" applyFont="1" applyFill="1" applyBorder="1" applyAlignment="1">
      <alignment horizontal="center" vertical="center" shrinkToFit="1"/>
    </xf>
    <xf numFmtId="0" fontId="33" fillId="9" borderId="25" xfId="0" applyFont="1" applyFill="1" applyBorder="1" applyAlignment="1">
      <alignment horizontal="center" vertical="center" wrapText="1" shrinkToFit="1"/>
    </xf>
    <xf numFmtId="0" fontId="33" fillId="9" borderId="24" xfId="0" applyFont="1" applyFill="1" applyBorder="1" applyAlignment="1">
      <alignment horizontal="center" vertical="center" wrapText="1" shrinkToFit="1"/>
    </xf>
    <xf numFmtId="0" fontId="33" fillId="9" borderId="26" xfId="0" applyFont="1" applyFill="1" applyBorder="1" applyAlignment="1">
      <alignment horizontal="center" vertical="center" wrapText="1" shrinkToFit="1"/>
    </xf>
    <xf numFmtId="0" fontId="33" fillId="9" borderId="12" xfId="0" applyFont="1" applyFill="1" applyBorder="1" applyAlignment="1">
      <alignment horizontal="center" vertical="center" wrapText="1" shrinkToFit="1"/>
    </xf>
    <xf numFmtId="0" fontId="33" fillId="9" borderId="13" xfId="0" applyFont="1" applyFill="1" applyBorder="1" applyAlignment="1">
      <alignment horizontal="center" vertical="center" wrapText="1" shrinkToFit="1"/>
    </xf>
    <xf numFmtId="0" fontId="33" fillId="9" borderId="14" xfId="0" applyFont="1" applyFill="1" applyBorder="1" applyAlignment="1">
      <alignment horizontal="center" vertical="center" wrapText="1" shrinkToFit="1"/>
    </xf>
    <xf numFmtId="0" fontId="52" fillId="9" borderId="44" xfId="0" applyFont="1" applyFill="1" applyBorder="1" applyAlignment="1">
      <alignment horizontal="center" vertical="center" shrinkToFit="1"/>
    </xf>
    <xf numFmtId="0" fontId="52" fillId="9" borderId="45" xfId="0" applyFont="1" applyFill="1" applyBorder="1" applyAlignment="1">
      <alignment horizontal="center" vertical="center" shrinkToFit="1"/>
    </xf>
    <xf numFmtId="0" fontId="52" fillId="9" borderId="46" xfId="0" applyFont="1" applyFill="1" applyBorder="1" applyAlignment="1">
      <alignment horizontal="center" vertical="center" shrinkToFit="1"/>
    </xf>
    <xf numFmtId="0" fontId="52" fillId="9" borderId="190" xfId="0" applyFont="1" applyFill="1" applyBorder="1" applyAlignment="1">
      <alignment horizontal="center" vertical="center" shrinkToFit="1"/>
    </xf>
    <xf numFmtId="0" fontId="38" fillId="9" borderId="4" xfId="0" applyFont="1" applyFill="1" applyBorder="1" applyAlignment="1">
      <alignment horizontal="center" vertical="center" shrinkToFit="1"/>
    </xf>
    <xf numFmtId="0" fontId="38" fillId="9" borderId="188" xfId="0" applyFont="1" applyFill="1" applyBorder="1" applyAlignment="1">
      <alignment horizontal="center" vertical="center" shrinkToFit="1"/>
    </xf>
    <xf numFmtId="0" fontId="38" fillId="9" borderId="195" xfId="0" applyFont="1" applyFill="1" applyBorder="1" applyAlignment="1">
      <alignment horizontal="center" vertical="center" shrinkToFit="1"/>
    </xf>
    <xf numFmtId="0" fontId="38" fillId="9" borderId="5" xfId="0" applyFont="1" applyFill="1" applyBorder="1" applyAlignment="1">
      <alignment horizontal="center" vertical="center" shrinkToFit="1"/>
    </xf>
    <xf numFmtId="0" fontId="38" fillId="9" borderId="6" xfId="0" applyFont="1" applyFill="1" applyBorder="1" applyAlignment="1">
      <alignment horizontal="center" vertical="center" shrinkToFit="1"/>
    </xf>
    <xf numFmtId="0" fontId="38" fillId="9" borderId="253" xfId="0" applyFont="1" applyFill="1" applyBorder="1" applyAlignment="1" applyProtection="1">
      <alignment horizontal="center" vertical="center" shrinkToFit="1"/>
      <protection locked="0"/>
    </xf>
    <xf numFmtId="0" fontId="38" fillId="9" borderId="152" xfId="0" applyFont="1" applyFill="1" applyBorder="1" applyAlignment="1" applyProtection="1">
      <alignment horizontal="center" vertical="center" shrinkToFit="1"/>
      <protection locked="0"/>
    </xf>
    <xf numFmtId="0" fontId="38" fillId="9" borderId="176" xfId="0" applyFont="1" applyFill="1" applyBorder="1" applyAlignment="1" applyProtection="1">
      <alignment horizontal="center" vertical="center" shrinkToFit="1"/>
      <protection locked="0"/>
    </xf>
    <xf numFmtId="0" fontId="36" fillId="9" borderId="153" xfId="0" applyFont="1" applyFill="1" applyBorder="1" applyAlignment="1">
      <alignment horizontal="center" vertical="center" shrinkToFit="1"/>
    </xf>
    <xf numFmtId="0" fontId="36" fillId="9" borderId="152" xfId="0" applyFont="1" applyFill="1" applyBorder="1" applyAlignment="1">
      <alignment horizontal="center" vertical="center" shrinkToFit="1"/>
    </xf>
    <xf numFmtId="0" fontId="36" fillId="9" borderId="176" xfId="0" applyFont="1" applyFill="1" applyBorder="1" applyAlignment="1">
      <alignment horizontal="center" vertical="center" shrinkToFit="1"/>
    </xf>
    <xf numFmtId="180" fontId="38" fillId="9" borderId="153" xfId="0" applyNumberFormat="1" applyFont="1" applyFill="1" applyBorder="1" applyAlignment="1" applyProtection="1">
      <alignment vertical="center" shrinkToFit="1"/>
      <protection locked="0"/>
    </xf>
    <xf numFmtId="180" fontId="38" fillId="9" borderId="277" xfId="0" applyNumberFormat="1" applyFont="1" applyFill="1" applyBorder="1" applyAlignment="1" applyProtection="1">
      <alignment vertical="center" shrinkToFit="1"/>
      <protection locked="0"/>
    </xf>
    <xf numFmtId="0" fontId="38" fillId="9" borderId="277" xfId="0" applyFont="1" applyFill="1" applyBorder="1" applyAlignment="1" applyProtection="1">
      <alignment horizontal="center" vertical="center" shrinkToFit="1"/>
      <protection locked="0"/>
    </xf>
    <xf numFmtId="0" fontId="48" fillId="9" borderId="28" xfId="0" applyFont="1" applyFill="1" applyBorder="1" applyAlignment="1">
      <alignment horizontal="center" vertical="center" shrinkToFit="1"/>
    </xf>
    <xf numFmtId="0" fontId="48" fillId="9" borderId="11" xfId="0" applyFont="1" applyFill="1" applyBorder="1" applyAlignment="1">
      <alignment horizontal="center" vertical="center" shrinkToFit="1"/>
    </xf>
    <xf numFmtId="0" fontId="38" fillId="9" borderId="184" xfId="0" applyFont="1" applyFill="1" applyBorder="1" applyAlignment="1" applyProtection="1">
      <alignment horizontal="center" vertical="center" shrinkToFit="1"/>
      <protection locked="0"/>
    </xf>
    <xf numFmtId="0" fontId="38" fillId="9" borderId="128" xfId="0" applyFont="1" applyFill="1" applyBorder="1" applyAlignment="1" applyProtection="1">
      <alignment horizontal="center" vertical="center" shrinkToFit="1"/>
      <protection locked="0"/>
    </xf>
    <xf numFmtId="0" fontId="38" fillId="9" borderId="185" xfId="0" applyFont="1" applyFill="1" applyBorder="1" applyAlignment="1" applyProtection="1">
      <alignment horizontal="center" vertical="center" shrinkToFit="1"/>
      <protection locked="0"/>
    </xf>
    <xf numFmtId="0" fontId="38" fillId="9" borderId="117" xfId="0" applyFont="1" applyFill="1" applyBorder="1" applyAlignment="1" applyProtection="1">
      <alignment horizontal="center" vertical="center" shrinkToFit="1"/>
      <protection locked="0"/>
    </xf>
    <xf numFmtId="0" fontId="47" fillId="9" borderId="147" xfId="0" applyFont="1" applyFill="1" applyBorder="1" applyAlignment="1" applyProtection="1">
      <alignment horizontal="center" vertical="center" shrinkToFit="1"/>
      <protection locked="0"/>
    </xf>
    <xf numFmtId="0" fontId="47" fillId="9" borderId="278" xfId="0" applyFont="1" applyFill="1" applyBorder="1" applyAlignment="1" applyProtection="1">
      <alignment horizontal="center" vertical="center" shrinkToFit="1"/>
      <protection locked="0"/>
    </xf>
    <xf numFmtId="180" fontId="38" fillId="9" borderId="11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2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4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1" xfId="0" applyFont="1" applyFill="1" applyBorder="1" applyAlignment="1" applyProtection="1">
      <alignment horizontal="center" vertical="center" shrinkToFit="1"/>
      <protection locked="0"/>
    </xf>
    <xf numFmtId="180" fontId="38" fillId="9" borderId="153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5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77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53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2" xfId="0" applyFont="1" applyFill="1" applyBorder="1" applyAlignment="1" applyProtection="1">
      <alignment horizontal="center" vertical="center" shrinkToFit="1"/>
      <protection locked="0"/>
    </xf>
    <xf numFmtId="180" fontId="38" fillId="9" borderId="118" xfId="0" applyNumberFormat="1" applyFont="1" applyFill="1" applyBorder="1" applyAlignment="1" applyProtection="1">
      <alignment vertical="center" shrinkToFit="1"/>
      <protection locked="0"/>
    </xf>
    <xf numFmtId="180" fontId="38" fillId="9" borderId="185" xfId="0" applyNumberFormat="1" applyFont="1" applyFill="1" applyBorder="1" applyAlignment="1" applyProtection="1">
      <alignment vertical="center" shrinkToFit="1"/>
      <protection locked="0"/>
    </xf>
    <xf numFmtId="0" fontId="38" fillId="9" borderId="153" xfId="0" applyFont="1" applyFill="1" applyBorder="1" applyAlignment="1">
      <alignment horizontal="center" vertical="center" shrinkToFit="1"/>
    </xf>
    <xf numFmtId="0" fontId="38" fillId="9" borderId="152" xfId="0" applyFont="1" applyFill="1" applyBorder="1" applyAlignment="1">
      <alignment horizontal="center" vertical="center" shrinkToFit="1"/>
    </xf>
    <xf numFmtId="0" fontId="38" fillId="9" borderId="176" xfId="0" applyFont="1" applyFill="1" applyBorder="1" applyAlignment="1">
      <alignment horizontal="center" vertical="center" shrinkToFit="1"/>
    </xf>
    <xf numFmtId="178" fontId="48" fillId="9" borderId="28" xfId="0" applyNumberFormat="1" applyFont="1" applyFill="1" applyBorder="1" applyAlignment="1">
      <alignment horizontal="center" vertical="center" shrinkToFit="1"/>
    </xf>
    <xf numFmtId="178" fontId="48" fillId="9" borderId="11" xfId="0" applyNumberFormat="1" applyFont="1" applyFill="1" applyBorder="1" applyAlignment="1">
      <alignment horizontal="center" vertical="center" shrinkToFit="1"/>
    </xf>
    <xf numFmtId="180" fontId="38" fillId="9" borderId="29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>
      <alignment horizontal="center" vertical="center" shrinkToFit="1"/>
    </xf>
    <xf numFmtId="180" fontId="38" fillId="9" borderId="276" xfId="0" applyNumberFormat="1" applyFont="1" applyFill="1" applyBorder="1" applyAlignment="1">
      <alignment horizontal="center" vertical="center" shrinkToFit="1"/>
    </xf>
    <xf numFmtId="0" fontId="38" fillId="9" borderId="296" xfId="0" applyFont="1" applyFill="1" applyBorder="1" applyAlignment="1" applyProtection="1">
      <alignment horizontal="center" vertical="center" shrinkToFit="1"/>
      <protection locked="0"/>
    </xf>
    <xf numFmtId="0" fontId="38" fillId="9" borderId="48" xfId="0" applyFont="1" applyFill="1" applyBorder="1" applyAlignment="1" applyProtection="1">
      <alignment horizontal="center" vertical="center" shrinkToFit="1"/>
      <protection locked="0"/>
    </xf>
    <xf numFmtId="0" fontId="38" fillId="9" borderId="52" xfId="0" applyFont="1" applyFill="1" applyBorder="1" applyAlignment="1" applyProtection="1">
      <alignment horizontal="center" vertical="center" shrinkToFit="1"/>
      <protection locked="0"/>
    </xf>
    <xf numFmtId="180" fontId="38" fillId="9" borderId="29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4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1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291" xfId="0" applyFont="1" applyFill="1" applyBorder="1" applyAlignment="1" applyProtection="1">
      <alignment horizontal="center" vertical="center" shrinkToFit="1"/>
      <protection locked="0"/>
    </xf>
    <xf numFmtId="0" fontId="38" fillId="9" borderId="292" xfId="0" applyFont="1" applyFill="1" applyBorder="1" applyAlignment="1" applyProtection="1">
      <alignment horizontal="center" vertical="center" shrinkToFit="1"/>
      <protection locked="0"/>
    </xf>
    <xf numFmtId="0" fontId="38" fillId="9" borderId="293" xfId="0" applyFont="1" applyFill="1" applyBorder="1" applyAlignment="1" applyProtection="1">
      <alignment horizontal="center" vertical="center" shrinkToFit="1"/>
      <protection locked="0"/>
    </xf>
    <xf numFmtId="180" fontId="38" fillId="9" borderId="147" xfId="0" applyNumberFormat="1" applyFont="1" applyFill="1" applyBorder="1" applyAlignment="1" applyProtection="1">
      <alignment vertical="center" shrinkToFit="1"/>
      <protection locked="0"/>
    </xf>
    <xf numFmtId="180" fontId="38" fillId="9" borderId="278" xfId="0" applyNumberFormat="1" applyFont="1" applyFill="1" applyBorder="1" applyAlignment="1" applyProtection="1">
      <alignment vertical="center" shrinkToFit="1"/>
      <protection locked="0"/>
    </xf>
    <xf numFmtId="0" fontId="38" fillId="9" borderId="290" xfId="0" applyFont="1" applyFill="1" applyBorder="1" applyAlignment="1" applyProtection="1">
      <alignment horizontal="center" vertical="center" shrinkToFit="1"/>
      <protection locked="0"/>
    </xf>
    <xf numFmtId="0" fontId="38" fillId="9" borderId="131" xfId="0" applyFont="1" applyFill="1" applyBorder="1" applyAlignment="1" applyProtection="1">
      <alignment horizontal="center" vertical="center" shrinkToFit="1"/>
      <protection locked="0"/>
    </xf>
    <xf numFmtId="0" fontId="38" fillId="9" borderId="278" xfId="0" applyFont="1" applyFill="1" applyBorder="1" applyAlignment="1" applyProtection="1">
      <alignment horizontal="center" vertical="center" shrinkToFit="1"/>
      <protection locked="0"/>
    </xf>
    <xf numFmtId="0" fontId="38" fillId="9" borderId="186" xfId="0" applyFont="1" applyFill="1" applyBorder="1" applyAlignment="1" applyProtection="1">
      <alignment horizontal="center" vertical="center" shrinkToFit="1"/>
      <protection locked="0"/>
    </xf>
    <xf numFmtId="185" fontId="48" fillId="9" borderId="28" xfId="0" applyNumberFormat="1" applyFont="1" applyFill="1" applyBorder="1" applyAlignment="1">
      <alignment horizontal="center" vertical="center" textRotation="255" shrinkToFit="1"/>
    </xf>
    <xf numFmtId="185" fontId="48" fillId="9" borderId="0" xfId="0" applyNumberFormat="1" applyFont="1" applyFill="1" applyBorder="1" applyAlignment="1">
      <alignment horizontal="center" vertical="center" textRotation="255" shrinkToFit="1"/>
    </xf>
    <xf numFmtId="185" fontId="48" fillId="9" borderId="92" xfId="0" applyNumberFormat="1" applyFont="1" applyFill="1" applyBorder="1" applyAlignment="1">
      <alignment horizontal="center" vertical="center" textRotation="255" shrinkToFit="1"/>
    </xf>
    <xf numFmtId="185" fontId="48" fillId="9" borderId="41" xfId="0" applyNumberFormat="1" applyFont="1" applyFill="1" applyBorder="1" applyAlignment="1">
      <alignment horizontal="center" vertical="center" textRotation="255" shrinkToFit="1"/>
    </xf>
    <xf numFmtId="0" fontId="37" fillId="9" borderId="4" xfId="0" applyFont="1" applyFill="1" applyBorder="1" applyAlignment="1">
      <alignment horizontal="center" vertical="center" shrinkToFit="1"/>
    </xf>
    <xf numFmtId="0" fontId="37" fillId="9" borderId="5" xfId="0" applyFont="1" applyFill="1" applyBorder="1" applyAlignment="1">
      <alignment horizontal="center" vertical="center" shrinkToFit="1"/>
    </xf>
    <xf numFmtId="0" fontId="37" fillId="9" borderId="6" xfId="0" applyFont="1" applyFill="1" applyBorder="1" applyAlignment="1">
      <alignment horizontal="center" vertical="center" shrinkToFit="1"/>
    </xf>
    <xf numFmtId="0" fontId="44" fillId="9" borderId="49" xfId="0" applyFont="1" applyFill="1" applyBorder="1" applyAlignment="1">
      <alignment horizontal="center" vertical="center" shrinkToFit="1"/>
    </xf>
    <xf numFmtId="0" fontId="44" fillId="9" borderId="48" xfId="0" applyFont="1" applyFill="1" applyBorder="1" applyAlignment="1">
      <alignment horizontal="center" vertical="center" shrinkToFit="1"/>
    </xf>
    <xf numFmtId="0" fontId="44" fillId="9" borderId="276" xfId="0" applyFont="1" applyFill="1" applyBorder="1" applyAlignment="1">
      <alignment horizontal="center" vertical="center" shrinkToFit="1"/>
    </xf>
    <xf numFmtId="0" fontId="37" fillId="9" borderId="35" xfId="0" applyFont="1" applyFill="1" applyBorder="1" applyAlignment="1">
      <alignment horizontal="center" vertical="center" shrinkToFit="1"/>
    </xf>
    <xf numFmtId="0" fontId="58" fillId="9" borderId="8" xfId="0" applyFont="1" applyFill="1" applyBorder="1" applyAlignment="1">
      <alignment horizontal="center" vertical="center" shrinkToFit="1"/>
    </xf>
    <xf numFmtId="0" fontId="58" fillId="9" borderId="7" xfId="0" applyFont="1" applyFill="1" applyBorder="1" applyAlignment="1">
      <alignment horizontal="center" vertical="center" shrinkToFit="1"/>
    </xf>
    <xf numFmtId="0" fontId="58" fillId="9" borderId="9" xfId="0" applyFont="1" applyFill="1" applyBorder="1" applyAlignment="1">
      <alignment horizontal="center" vertical="center" shrinkToFit="1"/>
    </xf>
    <xf numFmtId="177" fontId="48" fillId="9" borderId="27" xfId="0" applyNumberFormat="1" applyFont="1" applyFill="1" applyBorder="1" applyAlignment="1">
      <alignment horizontal="center" vertical="center" shrinkToFit="1"/>
    </xf>
    <xf numFmtId="177" fontId="48" fillId="9" borderId="29" xfId="0" applyNumberFormat="1" applyFont="1" applyFill="1" applyBorder="1" applyAlignment="1">
      <alignment horizontal="center" vertical="center" shrinkToFit="1"/>
    </xf>
    <xf numFmtId="0" fontId="33" fillId="9" borderId="23" xfId="0" applyFont="1" applyFill="1" applyBorder="1" applyAlignment="1">
      <alignment horizontal="center" vertical="center" wrapText="1" shrinkToFit="1"/>
    </xf>
    <xf numFmtId="0" fontId="33" fillId="9" borderId="31" xfId="0" applyFont="1" applyFill="1" applyBorder="1" applyAlignment="1">
      <alignment horizontal="center" vertical="center" wrapText="1" shrinkToFit="1"/>
    </xf>
    <xf numFmtId="0" fontId="47" fillId="9" borderId="53" xfId="0" applyFont="1" applyFill="1" applyBorder="1" applyAlignment="1">
      <alignment horizontal="center" vertical="center" shrinkToFit="1"/>
    </xf>
    <xf numFmtId="0" fontId="47" fillId="9" borderId="57" xfId="0" applyFont="1" applyFill="1" applyBorder="1" applyAlignment="1">
      <alignment horizontal="center" vertical="center" shrinkToFit="1"/>
    </xf>
    <xf numFmtId="180" fontId="38" fillId="9" borderId="126" xfId="0" applyNumberFormat="1" applyFont="1" applyFill="1" applyBorder="1" applyAlignment="1" applyProtection="1">
      <alignment vertical="center" shrinkToFit="1"/>
      <protection locked="0"/>
    </xf>
    <xf numFmtId="180" fontId="38" fillId="9" borderId="298" xfId="0" applyNumberFormat="1" applyFont="1" applyFill="1" applyBorder="1" applyAlignment="1" applyProtection="1">
      <alignment vertical="center" shrinkToFit="1"/>
      <protection locked="0"/>
    </xf>
    <xf numFmtId="0" fontId="38" fillId="9" borderId="220" xfId="0" applyFont="1" applyFill="1" applyBorder="1" applyAlignment="1" applyProtection="1">
      <alignment horizontal="center" vertical="center" shrinkToFit="1"/>
      <protection locked="0"/>
    </xf>
    <xf numFmtId="0" fontId="38" fillId="9" borderId="282" xfId="0" applyFont="1" applyFill="1" applyBorder="1" applyAlignment="1" applyProtection="1">
      <alignment horizontal="center" vertical="center" shrinkToFit="1"/>
      <protection locked="0"/>
    </xf>
    <xf numFmtId="0" fontId="38" fillId="9" borderId="298" xfId="0" applyFont="1" applyFill="1" applyBorder="1" applyAlignment="1" applyProtection="1">
      <alignment horizontal="center" vertical="center" shrinkToFit="1"/>
      <protection locked="0"/>
    </xf>
    <xf numFmtId="0" fontId="38" fillId="9" borderId="297" xfId="0" applyFont="1" applyFill="1" applyBorder="1" applyAlignment="1" applyProtection="1">
      <alignment horizontal="center" vertical="center" shrinkToFit="1"/>
      <protection locked="0"/>
    </xf>
    <xf numFmtId="180" fontId="38" fillId="9" borderId="12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8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20" xfId="0" applyNumberFormat="1" applyFont="1" applyFill="1" applyBorder="1" applyAlignment="1" applyProtection="1">
      <alignment horizontal="center" vertical="center" shrinkToFit="1"/>
      <protection locked="0"/>
    </xf>
    <xf numFmtId="0" fontId="47" fillId="9" borderId="300" xfId="0" applyFont="1" applyFill="1" applyBorder="1" applyAlignment="1" applyProtection="1">
      <alignment horizontal="center" vertical="center" shrinkToFit="1"/>
      <protection locked="0"/>
    </xf>
    <xf numFmtId="178" fontId="48" fillId="9" borderId="29" xfId="0" applyNumberFormat="1" applyFont="1" applyFill="1" applyBorder="1" applyAlignment="1">
      <alignment horizontal="center" vertical="center" shrinkToFit="1"/>
    </xf>
    <xf numFmtId="0" fontId="38" fillId="9" borderId="299" xfId="0" applyFont="1" applyFill="1" applyBorder="1" applyAlignment="1">
      <alignment horizontal="center" vertical="center" shrinkToFit="1"/>
    </xf>
    <xf numFmtId="0" fontId="48" fillId="9" borderId="29" xfId="0" applyFont="1" applyFill="1" applyBorder="1" applyAlignment="1">
      <alignment horizontal="center" vertical="center" shrinkToFit="1"/>
    </xf>
    <xf numFmtId="0" fontId="36" fillId="9" borderId="299" xfId="0" applyFont="1" applyFill="1" applyBorder="1" applyAlignment="1">
      <alignment horizontal="center" vertical="center" shrinkToFit="1"/>
    </xf>
    <xf numFmtId="185" fontId="48" fillId="9" borderId="29" xfId="0" applyNumberFormat="1" applyFont="1" applyFill="1" applyBorder="1" applyAlignment="1">
      <alignment horizontal="center" vertical="center" textRotation="255" shrinkToFit="1"/>
    </xf>
    <xf numFmtId="185" fontId="48" fillId="9" borderId="42" xfId="0" applyNumberFormat="1" applyFont="1" applyFill="1" applyBorder="1" applyAlignment="1">
      <alignment horizontal="center" vertical="center" textRotation="255" shrinkToFit="1"/>
    </xf>
    <xf numFmtId="0" fontId="58" fillId="9" borderId="33" xfId="0" applyFont="1" applyFill="1" applyBorder="1" applyAlignment="1">
      <alignment horizontal="center" vertical="center" shrinkToFit="1"/>
    </xf>
    <xf numFmtId="0" fontId="60" fillId="9" borderId="279" xfId="0" applyFont="1" applyFill="1" applyBorder="1" applyAlignment="1">
      <alignment horizontal="center" vertical="center" textRotation="255"/>
    </xf>
    <xf numFmtId="0" fontId="60" fillId="9" borderId="280" xfId="0" applyFont="1" applyFill="1" applyBorder="1" applyAlignment="1">
      <alignment horizontal="center" vertical="center" textRotation="255"/>
    </xf>
    <xf numFmtId="0" fontId="60" fillId="9" borderId="281" xfId="0" applyFont="1" applyFill="1" applyBorder="1" applyAlignment="1">
      <alignment horizontal="center" vertical="center" textRotation="255"/>
    </xf>
    <xf numFmtId="0" fontId="2" fillId="9" borderId="23" xfId="0" applyFont="1" applyFill="1" applyBorder="1" applyAlignment="1" applyProtection="1">
      <alignment horizontal="left" vertical="top" textRotation="255"/>
      <protection locked="0"/>
    </xf>
    <xf numFmtId="0" fontId="2" fillId="9" borderId="24" xfId="0" applyFont="1" applyFill="1" applyBorder="1" applyAlignment="1" applyProtection="1">
      <alignment horizontal="left" vertical="top" textRotation="255"/>
      <protection locked="0"/>
    </xf>
    <xf numFmtId="0" fontId="2" fillId="9" borderId="27" xfId="0" applyFont="1" applyFill="1" applyBorder="1" applyAlignment="1" applyProtection="1">
      <alignment horizontal="left" vertical="top" textRotation="255"/>
      <protection locked="0"/>
    </xf>
    <xf numFmtId="0" fontId="2" fillId="9" borderId="28" xfId="0" applyFont="1" applyFill="1" applyBorder="1" applyAlignment="1" applyProtection="1">
      <alignment horizontal="left" vertical="top" textRotation="255"/>
      <protection locked="0"/>
    </xf>
    <xf numFmtId="0" fontId="2" fillId="9" borderId="0" xfId="0" applyFont="1" applyFill="1" applyBorder="1" applyAlignment="1" applyProtection="1">
      <alignment horizontal="left" vertical="top" textRotation="255"/>
      <protection locked="0"/>
    </xf>
    <xf numFmtId="0" fontId="2" fillId="9" borderId="29" xfId="0" applyFont="1" applyFill="1" applyBorder="1" applyAlignment="1" applyProtection="1">
      <alignment horizontal="left" vertical="top" textRotation="255"/>
      <protection locked="0"/>
    </xf>
    <xf numFmtId="0" fontId="2" fillId="9" borderId="92" xfId="0" applyFont="1" applyFill="1" applyBorder="1" applyAlignment="1" applyProtection="1">
      <alignment horizontal="left" vertical="top" textRotation="255"/>
      <protection locked="0"/>
    </xf>
    <xf numFmtId="0" fontId="2" fillId="9" borderId="41" xfId="0" applyFont="1" applyFill="1" applyBorder="1" applyAlignment="1" applyProtection="1">
      <alignment horizontal="left" vertical="top" textRotation="255"/>
      <protection locked="0"/>
    </xf>
    <xf numFmtId="0" fontId="2" fillId="9" borderId="42" xfId="0" applyFont="1" applyFill="1" applyBorder="1" applyAlignment="1" applyProtection="1">
      <alignment horizontal="left" vertical="top" textRotation="255"/>
      <protection locked="0"/>
    </xf>
    <xf numFmtId="0" fontId="2" fillId="9" borderId="100" xfId="0" applyFont="1" applyFill="1" applyBorder="1" applyAlignment="1">
      <alignment horizontal="center" vertical="center"/>
    </xf>
    <xf numFmtId="0" fontId="2" fillId="9" borderId="194" xfId="0" applyFont="1" applyFill="1" applyBorder="1" applyAlignment="1">
      <alignment horizontal="center" vertical="center"/>
    </xf>
    <xf numFmtId="0" fontId="2" fillId="9" borderId="193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301" xfId="0" applyFont="1" applyFill="1" applyBorder="1" applyAlignment="1">
      <alignment horizontal="center" vertical="center"/>
    </xf>
    <xf numFmtId="0" fontId="2" fillId="9" borderId="104" xfId="0" applyFont="1" applyFill="1" applyBorder="1" applyAlignment="1" applyProtection="1">
      <alignment horizontal="center" vertical="center"/>
      <protection locked="0"/>
    </xf>
    <xf numFmtId="0" fontId="2" fillId="9" borderId="45" xfId="0" applyFont="1" applyFill="1" applyBorder="1" applyAlignment="1" applyProtection="1">
      <alignment horizontal="center" vertical="center"/>
      <protection locked="0"/>
    </xf>
    <xf numFmtId="0" fontId="2" fillId="9" borderId="194" xfId="0" applyFont="1" applyFill="1" applyBorder="1" applyAlignment="1" applyProtection="1">
      <alignment horizontal="center" vertical="center"/>
      <protection locked="0"/>
    </xf>
    <xf numFmtId="0" fontId="2" fillId="9" borderId="193" xfId="0" applyFont="1" applyFill="1" applyBorder="1" applyAlignment="1" applyProtection="1">
      <alignment horizontal="center" vertical="center"/>
      <protection locked="0"/>
    </xf>
    <xf numFmtId="0" fontId="2" fillId="9" borderId="190" xfId="0" applyFont="1" applyFill="1" applyBorder="1" applyAlignment="1" applyProtection="1">
      <alignment horizontal="center" vertical="center"/>
      <protection locked="0"/>
    </xf>
    <xf numFmtId="176" fontId="63" fillId="9" borderId="299" xfId="0" applyNumberFormat="1" applyFont="1" applyFill="1" applyBorder="1" applyAlignment="1" applyProtection="1">
      <alignment horizontal="center" vertical="center"/>
      <protection locked="0"/>
    </xf>
    <xf numFmtId="176" fontId="63" fillId="9" borderId="277" xfId="0" applyNumberFormat="1" applyFont="1" applyFill="1" applyBorder="1" applyAlignment="1" applyProtection="1">
      <alignment horizontal="center" vertical="center"/>
      <protection locked="0"/>
    </xf>
    <xf numFmtId="20" fontId="63" fillId="9" borderId="253" xfId="0" applyNumberFormat="1" applyFont="1" applyFill="1" applyBorder="1" applyAlignment="1" applyProtection="1">
      <alignment horizontal="center" vertical="center"/>
      <protection locked="0"/>
    </xf>
    <xf numFmtId="20" fontId="63" fillId="9" borderId="152" xfId="0" applyNumberFormat="1" applyFont="1" applyFill="1" applyBorder="1" applyAlignment="1" applyProtection="1">
      <alignment horizontal="center" vertical="center"/>
      <protection locked="0"/>
    </xf>
    <xf numFmtId="20" fontId="63" fillId="9" borderId="277" xfId="0" applyNumberFormat="1" applyFont="1" applyFill="1" applyBorder="1" applyAlignment="1" applyProtection="1">
      <alignment horizontal="center" vertical="center"/>
      <protection locked="0"/>
    </xf>
    <xf numFmtId="0" fontId="2" fillId="9" borderId="253" xfId="0" applyFont="1" applyFill="1" applyBorder="1" applyAlignment="1" applyProtection="1">
      <alignment horizontal="center" vertical="center" shrinkToFit="1"/>
      <protection locked="0"/>
    </xf>
    <xf numFmtId="0" fontId="2" fillId="9" borderId="152" xfId="0" applyFont="1" applyFill="1" applyBorder="1" applyAlignment="1" applyProtection="1">
      <alignment horizontal="center" vertical="center" shrinkToFit="1"/>
      <protection locked="0"/>
    </xf>
    <xf numFmtId="0" fontId="2" fillId="9" borderId="277" xfId="0" applyFont="1" applyFill="1" applyBorder="1" applyAlignment="1" applyProtection="1">
      <alignment horizontal="center" vertical="center" shrinkToFit="1"/>
      <protection locked="0"/>
    </xf>
    <xf numFmtId="0" fontId="13" fillId="9" borderId="253" xfId="0" applyFont="1" applyFill="1" applyBorder="1" applyAlignment="1" applyProtection="1">
      <alignment horizontal="center" vertical="center" shrinkToFit="1"/>
      <protection locked="0"/>
    </xf>
    <xf numFmtId="0" fontId="13" fillId="9" borderId="152" xfId="0" applyFont="1" applyFill="1" applyBorder="1" applyAlignment="1" applyProtection="1">
      <alignment horizontal="center" vertical="center" shrinkToFit="1"/>
      <protection locked="0"/>
    </xf>
    <xf numFmtId="0" fontId="13" fillId="9" borderId="277" xfId="0" applyFont="1" applyFill="1" applyBorder="1" applyAlignment="1" applyProtection="1">
      <alignment horizontal="center" vertical="center" shrinkToFit="1"/>
      <protection locked="0"/>
    </xf>
    <xf numFmtId="0" fontId="11" fillId="9" borderId="16" xfId="0" applyFont="1" applyFill="1" applyBorder="1" applyAlignment="1" applyProtection="1">
      <alignment horizontal="center" vertical="center"/>
      <protection locked="0"/>
    </xf>
    <xf numFmtId="0" fontId="11" fillId="9" borderId="7" xfId="0" applyFont="1" applyFill="1" applyBorder="1" applyAlignment="1" applyProtection="1">
      <alignment horizontal="center" vertical="center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17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9" borderId="29" xfId="0" applyFont="1" applyFill="1" applyBorder="1" applyAlignment="1" applyProtection="1">
      <alignment horizontal="center" vertical="center"/>
      <protection locked="0"/>
    </xf>
    <xf numFmtId="0" fontId="11" fillId="9" borderId="302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176" fontId="63" fillId="9" borderId="113" xfId="0" applyNumberFormat="1" applyFont="1" applyFill="1" applyBorder="1" applyAlignment="1" applyProtection="1">
      <alignment horizontal="center" vertical="center"/>
      <protection locked="0"/>
    </xf>
    <xf numFmtId="176" fontId="63" fillId="9" borderId="185" xfId="0" applyNumberFormat="1" applyFont="1" applyFill="1" applyBorder="1" applyAlignment="1" applyProtection="1">
      <alignment horizontal="center" vertical="center"/>
      <protection locked="0"/>
    </xf>
    <xf numFmtId="20" fontId="63" fillId="9" borderId="184" xfId="0" applyNumberFormat="1" applyFont="1" applyFill="1" applyBorder="1" applyAlignment="1" applyProtection="1">
      <alignment horizontal="center" vertical="center"/>
      <protection locked="0"/>
    </xf>
    <xf numFmtId="20" fontId="63" fillId="9" borderId="128" xfId="0" applyNumberFormat="1" applyFont="1" applyFill="1" applyBorder="1" applyAlignment="1" applyProtection="1">
      <alignment horizontal="center" vertical="center"/>
      <protection locked="0"/>
    </xf>
    <xf numFmtId="20" fontId="63" fillId="9" borderId="185" xfId="0" applyNumberFormat="1" applyFont="1" applyFill="1" applyBorder="1" applyAlignment="1" applyProtection="1">
      <alignment horizontal="center" vertical="center"/>
      <protection locked="0"/>
    </xf>
    <xf numFmtId="0" fontId="2" fillId="9" borderId="184" xfId="0" applyFont="1" applyFill="1" applyBorder="1" applyAlignment="1" applyProtection="1">
      <alignment horizontal="center" vertical="center" shrinkToFit="1"/>
      <protection locked="0"/>
    </xf>
    <xf numFmtId="0" fontId="2" fillId="9" borderId="128" xfId="0" applyFont="1" applyFill="1" applyBorder="1" applyAlignment="1" applyProtection="1">
      <alignment horizontal="center" vertical="center" shrinkToFit="1"/>
      <protection locked="0"/>
    </xf>
    <xf numFmtId="0" fontId="2" fillId="9" borderId="185" xfId="0" applyFont="1" applyFill="1" applyBorder="1" applyAlignment="1" applyProtection="1">
      <alignment horizontal="center" vertical="center" shrinkToFit="1"/>
      <protection locked="0"/>
    </xf>
    <xf numFmtId="0" fontId="13" fillId="9" borderId="184" xfId="0" applyFont="1" applyFill="1" applyBorder="1" applyAlignment="1" applyProtection="1">
      <alignment horizontal="center" vertical="center" shrinkToFit="1"/>
      <protection locked="0"/>
    </xf>
    <xf numFmtId="0" fontId="13" fillId="9" borderId="128" xfId="0" applyFont="1" applyFill="1" applyBorder="1" applyAlignment="1" applyProtection="1">
      <alignment horizontal="center" vertical="center" shrinkToFit="1"/>
      <protection locked="0"/>
    </xf>
    <xf numFmtId="0" fontId="13" fillId="9" borderId="185" xfId="0" applyFont="1" applyFill="1" applyBorder="1" applyAlignment="1" applyProtection="1">
      <alignment horizontal="center" vertical="center" shrinkToFit="1"/>
      <protection locked="0"/>
    </xf>
    <xf numFmtId="176" fontId="63" fillId="9" borderId="121" xfId="0" applyNumberFormat="1" applyFont="1" applyFill="1" applyBorder="1" applyAlignment="1" applyProtection="1">
      <alignment horizontal="center" vertical="center"/>
      <protection locked="0"/>
    </xf>
    <xf numFmtId="176" fontId="63" fillId="9" borderId="298" xfId="0" applyNumberFormat="1" applyFont="1" applyFill="1" applyBorder="1" applyAlignment="1" applyProtection="1">
      <alignment horizontal="center" vertical="center"/>
      <protection locked="0"/>
    </xf>
    <xf numFmtId="20" fontId="63" fillId="9" borderId="220" xfId="0" applyNumberFormat="1" applyFont="1" applyFill="1" applyBorder="1" applyAlignment="1" applyProtection="1">
      <alignment horizontal="center" vertical="center"/>
      <protection locked="0"/>
    </xf>
    <xf numFmtId="20" fontId="63" fillId="9" borderId="282" xfId="0" applyNumberFormat="1" applyFont="1" applyFill="1" applyBorder="1" applyAlignment="1" applyProtection="1">
      <alignment horizontal="center" vertical="center"/>
      <protection locked="0"/>
    </xf>
    <xf numFmtId="20" fontId="63" fillId="9" borderId="298" xfId="0" applyNumberFormat="1" applyFont="1" applyFill="1" applyBorder="1" applyAlignment="1" applyProtection="1">
      <alignment horizontal="center" vertical="center"/>
      <protection locked="0"/>
    </xf>
    <xf numFmtId="0" fontId="2" fillId="9" borderId="220" xfId="0" applyFont="1" applyFill="1" applyBorder="1" applyAlignment="1" applyProtection="1">
      <alignment horizontal="center" vertical="center" shrinkToFit="1"/>
      <protection locked="0"/>
    </xf>
    <xf numFmtId="0" fontId="2" fillId="9" borderId="282" xfId="0" applyFont="1" applyFill="1" applyBorder="1" applyAlignment="1" applyProtection="1">
      <alignment horizontal="center" vertical="center" shrinkToFit="1"/>
      <protection locked="0"/>
    </xf>
    <xf numFmtId="0" fontId="2" fillId="9" borderId="298" xfId="0" applyFont="1" applyFill="1" applyBorder="1" applyAlignment="1" applyProtection="1">
      <alignment horizontal="center" vertical="center" shrinkToFit="1"/>
      <protection locked="0"/>
    </xf>
    <xf numFmtId="0" fontId="13" fillId="9" borderId="220" xfId="0" applyFont="1" applyFill="1" applyBorder="1" applyAlignment="1" applyProtection="1">
      <alignment horizontal="center" vertical="center" shrinkToFit="1"/>
      <protection locked="0"/>
    </xf>
    <xf numFmtId="0" fontId="13" fillId="9" borderId="282" xfId="0" applyFont="1" applyFill="1" applyBorder="1" applyAlignment="1" applyProtection="1">
      <alignment horizontal="center" vertical="center" shrinkToFit="1"/>
      <protection locked="0"/>
    </xf>
    <xf numFmtId="0" fontId="13" fillId="9" borderId="298" xfId="0" applyFont="1" applyFill="1" applyBorder="1" applyAlignment="1" applyProtection="1">
      <alignment horizontal="center" vertical="center" shrinkToFit="1"/>
      <protection locked="0"/>
    </xf>
    <xf numFmtId="0" fontId="60" fillId="9" borderId="279" xfId="0" applyFont="1" applyFill="1" applyBorder="1" applyAlignment="1">
      <alignment horizontal="center" vertical="center" textRotation="255" wrapText="1"/>
    </xf>
    <xf numFmtId="0" fontId="60" fillId="9" borderId="280" xfId="0" applyFont="1" applyFill="1" applyBorder="1" applyAlignment="1">
      <alignment horizontal="center" vertical="center" textRotation="255" wrapText="1"/>
    </xf>
    <xf numFmtId="0" fontId="60" fillId="9" borderId="281" xfId="0" applyFont="1" applyFill="1" applyBorder="1" applyAlignment="1">
      <alignment horizontal="center" vertical="center" textRotation="255" wrapText="1"/>
    </xf>
    <xf numFmtId="0" fontId="2" fillId="9" borderId="190" xfId="0" applyFont="1" applyFill="1" applyBorder="1" applyAlignment="1">
      <alignment horizontal="center" vertical="center"/>
    </xf>
    <xf numFmtId="0" fontId="60" fillId="9" borderId="279" xfId="0" applyFont="1" applyFill="1" applyBorder="1" applyAlignment="1">
      <alignment horizontal="center" vertical="center" wrapText="1"/>
    </xf>
    <xf numFmtId="0" fontId="60" fillId="9" borderId="280" xfId="0" applyFont="1" applyFill="1" applyBorder="1" applyAlignment="1">
      <alignment horizontal="center" vertical="center" wrapText="1"/>
    </xf>
    <xf numFmtId="0" fontId="60" fillId="9" borderId="281" xfId="0" applyFont="1" applyFill="1" applyBorder="1" applyAlignment="1">
      <alignment horizontal="center" vertical="center" wrapText="1"/>
    </xf>
    <xf numFmtId="0" fontId="60" fillId="9" borderId="259" xfId="0" applyFont="1" applyFill="1" applyBorder="1" applyAlignment="1">
      <alignment horizontal="center" vertical="center"/>
    </xf>
    <xf numFmtId="0" fontId="60" fillId="9" borderId="7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306" xfId="0" applyFont="1" applyFill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3" fillId="9" borderId="290" xfId="0" applyFont="1" applyFill="1" applyBorder="1" applyAlignment="1">
      <alignment horizontal="center" vertical="center"/>
    </xf>
    <xf numFmtId="0" fontId="63" fillId="9" borderId="278" xfId="0" applyFont="1" applyFill="1" applyBorder="1" applyAlignment="1">
      <alignment horizontal="center" vertical="center"/>
    </xf>
    <xf numFmtId="0" fontId="63" fillId="9" borderId="186" xfId="0" applyFont="1" applyFill="1" applyBorder="1" applyAlignment="1">
      <alignment horizontal="center" vertical="center"/>
    </xf>
    <xf numFmtId="0" fontId="63" fillId="9" borderId="147" xfId="0" applyFont="1" applyFill="1" applyBorder="1" applyAlignment="1">
      <alignment horizontal="center" vertical="center"/>
    </xf>
    <xf numFmtId="0" fontId="63" fillId="9" borderId="131" xfId="0" applyFont="1" applyFill="1" applyBorder="1" applyAlignment="1">
      <alignment horizontal="center" vertical="center"/>
    </xf>
    <xf numFmtId="0" fontId="63" fillId="9" borderId="305" xfId="0" applyFont="1" applyFill="1" applyBorder="1" applyAlignment="1">
      <alignment horizontal="center" vertical="center"/>
    </xf>
    <xf numFmtId="0" fontId="2" fillId="9" borderId="304" xfId="0" applyFont="1" applyFill="1" applyBorder="1" applyAlignment="1">
      <alignment horizontal="center" vertical="center"/>
    </xf>
    <xf numFmtId="176" fontId="63" fillId="9" borderId="33" xfId="0" applyNumberFormat="1" applyFont="1" applyFill="1" applyBorder="1" applyAlignment="1">
      <alignment horizontal="center" vertical="center"/>
    </xf>
    <xf numFmtId="176" fontId="63" fillId="9" borderId="20" xfId="0" applyNumberFormat="1" applyFont="1" applyFill="1" applyBorder="1" applyAlignment="1">
      <alignment horizontal="center" vertical="center"/>
    </xf>
    <xf numFmtId="176" fontId="63" fillId="9" borderId="84" xfId="0" applyNumberFormat="1" applyFont="1" applyFill="1" applyBorder="1" applyAlignment="1">
      <alignment horizontal="center" vertical="center"/>
    </xf>
    <xf numFmtId="176" fontId="63" fillId="9" borderId="179" xfId="0" applyNumberFormat="1" applyFont="1" applyFill="1" applyBorder="1" applyAlignment="1">
      <alignment horizontal="center" vertical="center"/>
    </xf>
    <xf numFmtId="20" fontId="63" fillId="9" borderId="16" xfId="0" applyNumberFormat="1" applyFont="1" applyFill="1" applyBorder="1" applyAlignment="1" applyProtection="1">
      <alignment horizontal="center" vertical="center"/>
      <protection locked="0"/>
    </xf>
    <xf numFmtId="20" fontId="63" fillId="9" borderId="7" xfId="0" applyNumberFormat="1" applyFont="1" applyFill="1" applyBorder="1" applyAlignment="1" applyProtection="1">
      <alignment horizontal="center" vertical="center"/>
      <protection locked="0"/>
    </xf>
    <xf numFmtId="20" fontId="63" fillId="9" borderId="20" xfId="0" applyNumberFormat="1" applyFont="1" applyFill="1" applyBorder="1" applyAlignment="1" applyProtection="1">
      <alignment horizontal="center" vertical="center"/>
      <protection locked="0"/>
    </xf>
    <xf numFmtId="20" fontId="63" fillId="9" borderId="177" xfId="0" applyNumberFormat="1" applyFont="1" applyFill="1" applyBorder="1" applyAlignment="1" applyProtection="1">
      <alignment horizontal="center" vertical="center"/>
      <protection locked="0"/>
    </xf>
    <xf numFmtId="20" fontId="63" fillId="9" borderId="82" xfId="0" applyNumberFormat="1" applyFont="1" applyFill="1" applyBorder="1" applyAlignment="1" applyProtection="1">
      <alignment horizontal="center" vertical="center"/>
      <protection locked="0"/>
    </xf>
    <xf numFmtId="20" fontId="63" fillId="9" borderId="179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shrinkToFit="1"/>
      <protection locked="0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20" xfId="0" applyFont="1" applyFill="1" applyBorder="1" applyAlignment="1" applyProtection="1">
      <alignment horizontal="center" vertical="center" shrinkToFit="1"/>
      <protection locked="0"/>
    </xf>
    <xf numFmtId="0" fontId="2" fillId="9" borderId="177" xfId="0" applyFont="1" applyFill="1" applyBorder="1" applyAlignment="1" applyProtection="1">
      <alignment horizontal="center" vertical="center" shrinkToFit="1"/>
      <protection locked="0"/>
    </xf>
    <xf numFmtId="0" fontId="2" fillId="9" borderId="82" xfId="0" applyFont="1" applyFill="1" applyBorder="1" applyAlignment="1" applyProtection="1">
      <alignment horizontal="center" vertical="center" shrinkToFit="1"/>
      <protection locked="0"/>
    </xf>
    <xf numFmtId="0" fontId="2" fillId="9" borderId="179" xfId="0" applyFont="1" applyFill="1" applyBorder="1" applyAlignment="1" applyProtection="1">
      <alignment horizontal="center" vertical="center" shrinkToFit="1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177" xfId="0" applyFont="1" applyFill="1" applyBorder="1" applyAlignment="1" applyProtection="1">
      <alignment horizontal="center" vertical="center"/>
      <protection locked="0"/>
    </xf>
    <xf numFmtId="0" fontId="13" fillId="9" borderId="179" xfId="0" applyFont="1" applyFill="1" applyBorder="1" applyAlignment="1" applyProtection="1">
      <alignment horizontal="center" vertical="center"/>
      <protection locked="0"/>
    </xf>
    <xf numFmtId="0" fontId="2" fillId="9" borderId="30" xfId="0" applyFont="1" applyFill="1" applyBorder="1" applyAlignment="1" applyProtection="1">
      <alignment horizontal="center" vertical="center" shrinkToFit="1"/>
      <protection locked="0"/>
    </xf>
    <xf numFmtId="0" fontId="2" fillId="9" borderId="83" xfId="0" applyFont="1" applyFill="1" applyBorder="1" applyAlignment="1" applyProtection="1">
      <alignment horizontal="center" vertical="center" shrinkToFit="1"/>
      <protection locked="0"/>
    </xf>
    <xf numFmtId="176" fontId="63" fillId="9" borderId="33" xfId="0" applyNumberFormat="1" applyFont="1" applyFill="1" applyBorder="1" applyAlignment="1" applyProtection="1">
      <alignment horizontal="center" vertical="center"/>
      <protection locked="0"/>
    </xf>
    <xf numFmtId="176" fontId="63" fillId="9" borderId="20" xfId="0" applyNumberFormat="1" applyFont="1" applyFill="1" applyBorder="1" applyAlignment="1" applyProtection="1">
      <alignment horizontal="center" vertical="center"/>
      <protection locked="0"/>
    </xf>
    <xf numFmtId="176" fontId="63" fillId="9" borderId="31" xfId="0" applyNumberFormat="1" applyFont="1" applyFill="1" applyBorder="1" applyAlignment="1" applyProtection="1">
      <alignment horizontal="center" vertical="center"/>
      <protection locked="0"/>
    </xf>
    <xf numFmtId="176" fontId="63" fillId="9" borderId="51" xfId="0" applyNumberFormat="1" applyFont="1" applyFill="1" applyBorder="1" applyAlignment="1" applyProtection="1">
      <alignment horizontal="center" vertical="center"/>
      <protection locked="0"/>
    </xf>
    <xf numFmtId="20" fontId="63" fillId="9" borderId="19" xfId="0" applyNumberFormat="1" applyFont="1" applyFill="1" applyBorder="1" applyAlignment="1" applyProtection="1">
      <alignment horizontal="center" vertical="center"/>
      <protection locked="0"/>
    </xf>
    <xf numFmtId="20" fontId="63" fillId="9" borderId="51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wrapText="1" shrinkToFit="1"/>
      <protection locked="0"/>
    </xf>
    <xf numFmtId="0" fontId="2" fillId="9" borderId="7" xfId="0" applyFont="1" applyFill="1" applyBorder="1" applyAlignment="1" applyProtection="1">
      <alignment horizontal="center" vertical="center" wrapText="1" shrinkToFit="1"/>
      <protection locked="0"/>
    </xf>
    <xf numFmtId="0" fontId="2" fillId="9" borderId="20" xfId="0" applyFont="1" applyFill="1" applyBorder="1" applyAlignment="1" applyProtection="1">
      <alignment horizontal="center" vertical="center" wrapText="1" shrinkToFit="1"/>
      <protection locked="0"/>
    </xf>
    <xf numFmtId="0" fontId="2" fillId="9" borderId="19" xfId="0" applyFont="1" applyFill="1" applyBorder="1" applyAlignment="1" applyProtection="1">
      <alignment horizontal="center" vertical="center" wrapText="1" shrinkToFit="1"/>
      <protection locked="0"/>
    </xf>
    <xf numFmtId="0" fontId="2" fillId="9" borderId="13" xfId="0" applyFont="1" applyFill="1" applyBorder="1" applyAlignment="1" applyProtection="1">
      <alignment horizontal="center" vertical="center" wrapText="1" shrinkToFit="1"/>
      <protection locked="0"/>
    </xf>
    <xf numFmtId="0" fontId="2" fillId="9" borderId="51" xfId="0" applyFont="1" applyFill="1" applyBorder="1" applyAlignment="1" applyProtection="1">
      <alignment horizontal="center" vertical="center" wrapText="1" shrinkToFit="1"/>
      <protection locked="0"/>
    </xf>
    <xf numFmtId="0" fontId="63" fillId="9" borderId="253" xfId="0" applyFont="1" applyFill="1" applyBorder="1" applyAlignment="1">
      <alignment horizontal="center" vertical="center"/>
    </xf>
    <xf numFmtId="0" fontId="63" fillId="9" borderId="277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303" xfId="0" applyFont="1" applyFill="1" applyBorder="1" applyAlignment="1">
      <alignment horizontal="center" vertical="center"/>
    </xf>
    <xf numFmtId="176" fontId="63" fillId="9" borderId="311" xfId="0" applyNumberFormat="1" applyFont="1" applyFill="1" applyBorder="1" applyAlignment="1">
      <alignment horizontal="center" vertical="center"/>
    </xf>
    <xf numFmtId="176" fontId="63" fillId="9" borderId="310" xfId="0" applyNumberFormat="1" applyFont="1" applyFill="1" applyBorder="1" applyAlignment="1">
      <alignment horizontal="center" vertical="center"/>
    </xf>
    <xf numFmtId="176" fontId="63" fillId="9" borderId="92" xfId="0" applyNumberFormat="1" applyFont="1" applyFill="1" applyBorder="1" applyAlignment="1">
      <alignment horizontal="center" vertical="center"/>
    </xf>
    <xf numFmtId="176" fontId="63" fillId="9" borderId="308" xfId="0" applyNumberFormat="1" applyFont="1" applyFill="1" applyBorder="1" applyAlignment="1">
      <alignment horizontal="center" vertical="center"/>
    </xf>
    <xf numFmtId="20" fontId="63" fillId="9" borderId="187" xfId="0" applyNumberFormat="1" applyFont="1" applyFill="1" applyBorder="1" applyAlignment="1" applyProtection="1">
      <alignment horizontal="center" vertical="center"/>
      <protection locked="0"/>
    </xf>
    <xf numFmtId="20" fontId="63" fillId="9" borderId="132" xfId="0" applyNumberFormat="1" applyFont="1" applyFill="1" applyBorder="1" applyAlignment="1" applyProtection="1">
      <alignment horizontal="center" vertical="center"/>
      <protection locked="0"/>
    </xf>
    <xf numFmtId="20" fontId="63" fillId="9" borderId="310" xfId="0" applyNumberFormat="1" applyFont="1" applyFill="1" applyBorder="1" applyAlignment="1" applyProtection="1">
      <alignment horizontal="center" vertical="center"/>
      <protection locked="0"/>
    </xf>
    <xf numFmtId="20" fontId="63" fillId="9" borderId="302" xfId="0" applyNumberFormat="1" applyFont="1" applyFill="1" applyBorder="1" applyAlignment="1" applyProtection="1">
      <alignment horizontal="center" vertical="center"/>
      <protection locked="0"/>
    </xf>
    <xf numFmtId="20" fontId="63" fillId="9" borderId="41" xfId="0" applyNumberFormat="1" applyFont="1" applyFill="1" applyBorder="1" applyAlignment="1" applyProtection="1">
      <alignment horizontal="center" vertical="center"/>
      <protection locked="0"/>
    </xf>
    <xf numFmtId="20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2" fillId="9" borderId="187" xfId="0" applyFont="1" applyFill="1" applyBorder="1" applyAlignment="1" applyProtection="1">
      <alignment horizontal="center" vertical="center" shrinkToFit="1"/>
      <protection locked="0"/>
    </xf>
    <xf numFmtId="0" fontId="2" fillId="9" borderId="132" xfId="0" applyFont="1" applyFill="1" applyBorder="1" applyAlignment="1" applyProtection="1">
      <alignment horizontal="center" vertical="center" shrinkToFit="1"/>
      <protection locked="0"/>
    </xf>
    <xf numFmtId="0" fontId="2" fillId="9" borderId="310" xfId="0" applyFont="1" applyFill="1" applyBorder="1" applyAlignment="1" applyProtection="1">
      <alignment horizontal="center" vertical="center" shrinkToFit="1"/>
      <protection locked="0"/>
    </xf>
    <xf numFmtId="0" fontId="2" fillId="9" borderId="302" xfId="0" applyFont="1" applyFill="1" applyBorder="1" applyAlignment="1" applyProtection="1">
      <alignment horizontal="center" vertical="center" shrinkToFit="1"/>
      <protection locked="0"/>
    </xf>
    <xf numFmtId="0" fontId="2" fillId="9" borderId="41" xfId="0" applyFont="1" applyFill="1" applyBorder="1" applyAlignment="1" applyProtection="1">
      <alignment horizontal="center" vertical="center" shrinkToFit="1"/>
      <protection locked="0"/>
    </xf>
    <xf numFmtId="0" fontId="2" fillId="9" borderId="308" xfId="0" applyFont="1" applyFill="1" applyBorder="1" applyAlignment="1" applyProtection="1">
      <alignment horizontal="center" vertical="center" shrinkToFit="1"/>
      <protection locked="0"/>
    </xf>
    <xf numFmtId="0" fontId="13" fillId="9" borderId="187" xfId="0" applyFont="1" applyFill="1" applyBorder="1" applyAlignment="1" applyProtection="1">
      <alignment horizontal="center" vertical="center"/>
      <protection locked="0"/>
    </xf>
    <xf numFmtId="0" fontId="13" fillId="9" borderId="310" xfId="0" applyFont="1" applyFill="1" applyBorder="1" applyAlignment="1" applyProtection="1">
      <alignment horizontal="center" vertical="center"/>
      <protection locked="0"/>
    </xf>
    <xf numFmtId="0" fontId="13" fillId="9" borderId="302" xfId="0" applyFont="1" applyFill="1" applyBorder="1" applyAlignment="1" applyProtection="1">
      <alignment horizontal="center" vertical="center"/>
      <protection locked="0"/>
    </xf>
    <xf numFmtId="0" fontId="13" fillId="9" borderId="308" xfId="0" applyFont="1" applyFill="1" applyBorder="1" applyAlignment="1" applyProtection="1">
      <alignment horizontal="center" vertical="center"/>
      <protection locked="0"/>
    </xf>
    <xf numFmtId="0" fontId="2" fillId="9" borderId="309" xfId="0" applyFont="1" applyFill="1" applyBorder="1" applyAlignment="1" applyProtection="1">
      <alignment horizontal="center" vertical="center" shrinkToFit="1"/>
      <protection locked="0"/>
    </xf>
    <xf numFmtId="0" fontId="2" fillId="9" borderId="42" xfId="0" applyFont="1" applyFill="1" applyBorder="1" applyAlignment="1" applyProtection="1">
      <alignment horizontal="center" vertical="center" shrinkToFit="1"/>
      <protection locked="0"/>
    </xf>
    <xf numFmtId="176" fontId="63" fillId="9" borderId="92" xfId="0" applyNumberFormat="1" applyFont="1" applyFill="1" applyBorder="1" applyAlignment="1" applyProtection="1">
      <alignment horizontal="center" vertical="center"/>
      <protection locked="0"/>
    </xf>
    <xf numFmtId="176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63" fillId="9" borderId="176" xfId="0" applyFont="1" applyFill="1" applyBorder="1" applyAlignment="1">
      <alignment horizontal="center" vertical="center"/>
    </xf>
    <xf numFmtId="0" fontId="63" fillId="9" borderId="153" xfId="0" applyFont="1" applyFill="1" applyBorder="1" applyAlignment="1">
      <alignment horizontal="center" vertical="center"/>
    </xf>
    <xf numFmtId="0" fontId="63" fillId="9" borderId="152" xfId="0" applyFont="1" applyFill="1" applyBorder="1" applyAlignment="1">
      <alignment horizontal="center" vertical="center"/>
    </xf>
    <xf numFmtId="0" fontId="63" fillId="9" borderId="307" xfId="0" applyFont="1" applyFill="1" applyBorder="1" applyAlignment="1">
      <alignment horizontal="center" vertical="center"/>
    </xf>
    <xf numFmtId="0" fontId="60" fillId="9" borderId="269" xfId="0" applyFont="1" applyFill="1" applyBorder="1" applyAlignment="1">
      <alignment horizontal="center" vertical="center"/>
    </xf>
    <xf numFmtId="0" fontId="60" fillId="9" borderId="41" xfId="0" applyFont="1" applyFill="1" applyBorder="1" applyAlignment="1">
      <alignment horizontal="center" vertical="center"/>
    </xf>
    <xf numFmtId="0" fontId="60" fillId="9" borderId="42" xfId="0" applyFont="1" applyFill="1" applyBorder="1" applyAlignment="1">
      <alignment horizontal="center" vertical="center"/>
    </xf>
    <xf numFmtId="0" fontId="63" fillId="9" borderId="220" xfId="0" applyFont="1" applyFill="1" applyBorder="1" applyAlignment="1">
      <alignment horizontal="center" vertical="center"/>
    </xf>
    <xf numFmtId="0" fontId="63" fillId="9" borderId="298" xfId="0" applyFont="1" applyFill="1" applyBorder="1" applyAlignment="1">
      <alignment horizontal="center" vertical="center"/>
    </xf>
    <xf numFmtId="0" fontId="63" fillId="9" borderId="125" xfId="0" applyFont="1" applyFill="1" applyBorder="1" applyAlignment="1">
      <alignment horizontal="center" vertical="center"/>
    </xf>
    <xf numFmtId="0" fontId="63" fillId="9" borderId="126" xfId="0" applyFont="1" applyFill="1" applyBorder="1" applyAlignment="1">
      <alignment horizontal="center" vertical="center"/>
    </xf>
    <xf numFmtId="0" fontId="63" fillId="9" borderId="282" xfId="0" applyFont="1" applyFill="1" applyBorder="1" applyAlignment="1">
      <alignment horizontal="center" vertical="center"/>
    </xf>
    <xf numFmtId="0" fontId="63" fillId="9" borderId="312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85" fontId="48" fillId="0" borderId="28" xfId="0" applyNumberFormat="1" applyFont="1" applyBorder="1" applyAlignment="1">
      <alignment horizontal="center" vertical="center" textRotation="255" shrinkToFit="1"/>
    </xf>
    <xf numFmtId="185" fontId="48" fillId="0" borderId="0" xfId="0" applyNumberFormat="1" applyFont="1" applyBorder="1" applyAlignment="1">
      <alignment horizontal="center" vertical="center" textRotation="255" shrinkToFit="1"/>
    </xf>
    <xf numFmtId="185" fontId="48" fillId="0" borderId="92" xfId="0" applyNumberFormat="1" applyFont="1" applyBorder="1" applyAlignment="1">
      <alignment horizontal="center" vertical="center" textRotation="255" shrinkToFit="1"/>
    </xf>
    <xf numFmtId="185" fontId="48" fillId="0" borderId="41" xfId="0" applyNumberFormat="1" applyFont="1" applyBorder="1" applyAlignment="1">
      <alignment horizontal="center" vertical="center" textRotation="255" shrinkToFit="1"/>
    </xf>
    <xf numFmtId="185" fontId="48" fillId="0" borderId="29" xfId="0" applyNumberFormat="1" applyFont="1" applyBorder="1" applyAlignment="1">
      <alignment horizontal="center" vertical="center" textRotation="255" shrinkToFit="1"/>
    </xf>
    <xf numFmtId="185" fontId="48" fillId="0" borderId="42" xfId="0" applyNumberFormat="1" applyFont="1" applyBorder="1" applyAlignment="1">
      <alignment horizontal="center" vertical="center" textRotation="255" shrinkToFit="1"/>
    </xf>
    <xf numFmtId="0" fontId="48" fillId="0" borderId="29" xfId="0" applyFont="1" applyBorder="1" applyAlignment="1">
      <alignment horizontal="center" vertical="center" shrinkToFit="1"/>
    </xf>
    <xf numFmtId="178" fontId="48" fillId="0" borderId="28" xfId="0" applyNumberFormat="1" applyFont="1" applyBorder="1" applyAlignment="1">
      <alignment horizontal="center" vertical="center" shrinkToFit="1"/>
    </xf>
    <xf numFmtId="178" fontId="48" fillId="0" borderId="29" xfId="0" applyNumberFormat="1" applyFont="1" applyBorder="1" applyAlignment="1">
      <alignment horizontal="center" vertical="center" shrinkToFit="1"/>
    </xf>
    <xf numFmtId="177" fontId="48" fillId="0" borderId="23" xfId="0" applyNumberFormat="1" applyFont="1" applyBorder="1" applyAlignment="1">
      <alignment horizontal="center" vertical="center" shrinkToFit="1"/>
    </xf>
    <xf numFmtId="177" fontId="48" fillId="0" borderId="27" xfId="0" applyNumberFormat="1" applyFont="1" applyBorder="1" applyAlignment="1">
      <alignment horizontal="center" vertical="center" shrinkToFit="1"/>
    </xf>
    <xf numFmtId="177" fontId="48" fillId="0" borderId="28" xfId="0" applyNumberFormat="1" applyFont="1" applyBorder="1" applyAlignment="1">
      <alignment horizontal="center" vertical="center" shrinkToFit="1"/>
    </xf>
    <xf numFmtId="177" fontId="48" fillId="0" borderId="29" xfId="0" applyNumberFormat="1" applyFont="1" applyBorder="1" applyAlignment="1">
      <alignment horizontal="center" vertical="center" shrinkToFit="1"/>
    </xf>
    <xf numFmtId="0" fontId="64" fillId="7" borderId="23" xfId="0" applyFont="1" applyFill="1" applyBorder="1" applyAlignment="1">
      <alignment horizontal="center" vertical="center"/>
    </xf>
    <xf numFmtId="0" fontId="64" fillId="7" borderId="24" xfId="0" applyFont="1" applyFill="1" applyBorder="1" applyAlignment="1">
      <alignment horizontal="center" vertical="center"/>
    </xf>
    <xf numFmtId="0" fontId="64" fillId="7" borderId="92" xfId="0" applyFont="1" applyFill="1" applyBorder="1" applyAlignment="1">
      <alignment horizontal="center" vertical="center"/>
    </xf>
    <xf numFmtId="0" fontId="64" fillId="7" borderId="4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5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241" xfId="0" applyFont="1" applyBorder="1" applyAlignment="1">
      <alignment horizontal="center" vertical="center"/>
    </xf>
    <xf numFmtId="0" fontId="33" fillId="0" borderId="250" xfId="0" applyFont="1" applyBorder="1" applyAlignment="1">
      <alignment horizontal="center" vertical="center"/>
    </xf>
    <xf numFmtId="0" fontId="33" fillId="0" borderId="210" xfId="0" applyFont="1" applyBorder="1" applyAlignment="1">
      <alignment horizontal="center" vertical="center"/>
    </xf>
    <xf numFmtId="0" fontId="52" fillId="0" borderId="275" xfId="0" applyFont="1" applyBorder="1" applyAlignment="1">
      <alignment horizontal="center" vertical="center"/>
    </xf>
    <xf numFmtId="0" fontId="52" fillId="0" borderId="273" xfId="0" applyFont="1" applyBorder="1" applyAlignment="1">
      <alignment horizontal="center" vertical="center"/>
    </xf>
    <xf numFmtId="0" fontId="52" fillId="0" borderId="274" xfId="0" applyFont="1" applyBorder="1" applyAlignment="1">
      <alignment horizontal="center" vertical="center"/>
    </xf>
    <xf numFmtId="0" fontId="59" fillId="0" borderId="275" xfId="0" applyFont="1" applyBorder="1" applyAlignment="1">
      <alignment horizontal="center" vertical="center"/>
    </xf>
    <xf numFmtId="0" fontId="59" fillId="0" borderId="273" xfId="0" applyFont="1" applyBorder="1" applyAlignment="1">
      <alignment horizontal="center" vertical="center"/>
    </xf>
    <xf numFmtId="0" fontId="38" fillId="0" borderId="241" xfId="0" applyFont="1" applyBorder="1" applyAlignment="1">
      <alignment horizontal="center" vertical="center"/>
    </xf>
    <xf numFmtId="0" fontId="38" fillId="0" borderId="25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20" fontId="63" fillId="0" borderId="227" xfId="0" applyNumberFormat="1" applyFont="1" applyBorder="1" applyAlignment="1" applyProtection="1">
      <alignment horizontal="center" vertical="center"/>
      <protection locked="0"/>
    </xf>
    <xf numFmtId="20" fontId="63" fillId="0" borderId="263" xfId="0" applyNumberFormat="1" applyFont="1" applyBorder="1" applyAlignment="1" applyProtection="1">
      <alignment horizontal="center" vertical="center"/>
      <protection locked="0"/>
    </xf>
    <xf numFmtId="0" fontId="2" fillId="0" borderId="229" xfId="0" applyFont="1" applyBorder="1" applyAlignment="1">
      <alignment horizontal="center" vertical="center"/>
    </xf>
    <xf numFmtId="0" fontId="2" fillId="0" borderId="227" xfId="0" applyFont="1" applyBorder="1" applyAlignment="1" applyProtection="1">
      <alignment horizontal="center" vertical="center" shrinkToFit="1"/>
      <protection locked="0"/>
    </xf>
    <xf numFmtId="0" fontId="2" fillId="0" borderId="26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94" xfId="0" applyFont="1" applyBorder="1" applyAlignment="1" applyProtection="1">
      <alignment horizontal="center" vertical="center"/>
      <protection locked="0"/>
    </xf>
    <xf numFmtId="0" fontId="13" fillId="0" borderId="205" xfId="0" applyFont="1" applyBorder="1" applyAlignment="1" applyProtection="1">
      <alignment horizontal="center" vertical="center" shrinkToFit="1"/>
      <protection locked="0"/>
    </xf>
    <xf numFmtId="180" fontId="38" fillId="0" borderId="234" xfId="0" applyNumberFormat="1" applyFont="1" applyBorder="1" applyAlignment="1" applyProtection="1">
      <alignment horizontal="center" vertical="center" shrinkToFit="1"/>
      <protection locked="0"/>
    </xf>
    <xf numFmtId="180" fontId="38" fillId="0" borderId="178" xfId="0" applyNumberFormat="1" applyFont="1" applyBorder="1" applyAlignment="1" applyProtection="1">
      <alignment horizontal="center" vertical="center" shrinkToFit="1"/>
      <protection locked="0"/>
    </xf>
    <xf numFmtId="0" fontId="38" fillId="0" borderId="178" xfId="0" applyFont="1" applyBorder="1" applyAlignment="1" applyProtection="1">
      <alignment horizontal="center" vertical="center" shrinkToFit="1"/>
      <protection locked="0"/>
    </xf>
    <xf numFmtId="0" fontId="38" fillId="0" borderId="225" xfId="0" applyFont="1" applyBorder="1" applyAlignment="1" applyProtection="1">
      <alignment horizontal="center" vertical="center" shrinkToFit="1"/>
      <protection locked="0"/>
    </xf>
    <xf numFmtId="0" fontId="58" fillId="0" borderId="15" xfId="0" applyFont="1" applyBorder="1" applyAlignment="1">
      <alignment horizontal="center" vertical="center" shrinkToFit="1"/>
    </xf>
    <xf numFmtId="0" fontId="58" fillId="0" borderId="1" xfId="0" applyFont="1" applyBorder="1" applyAlignment="1">
      <alignment horizontal="center" vertical="center" shrinkToFit="1"/>
    </xf>
    <xf numFmtId="180" fontId="38" fillId="0" borderId="231" xfId="0" applyNumberFormat="1" applyFont="1" applyBorder="1" applyAlignment="1" applyProtection="1">
      <alignment vertical="center" shrinkToFit="1"/>
      <protection locked="0"/>
    </xf>
    <xf numFmtId="180" fontId="38" fillId="0" borderId="215" xfId="0" applyNumberFormat="1" applyFont="1" applyBorder="1" applyAlignment="1" applyProtection="1">
      <alignment vertical="center" shrinkToFit="1"/>
      <protection locked="0"/>
    </xf>
    <xf numFmtId="0" fontId="38" fillId="0" borderId="215" xfId="0" applyFont="1" applyBorder="1" applyAlignment="1" applyProtection="1">
      <alignment horizontal="center" vertical="center" shrinkToFit="1"/>
      <protection locked="0"/>
    </xf>
    <xf numFmtId="0" fontId="38" fillId="0" borderId="243" xfId="0" applyFont="1" applyBorder="1" applyAlignment="1" applyProtection="1">
      <alignment horizontal="center" vertical="center" shrinkToFit="1"/>
      <protection locked="0"/>
    </xf>
    <xf numFmtId="180" fontId="38" fillId="0" borderId="231" xfId="0" applyNumberFormat="1" applyFont="1" applyBorder="1" applyAlignment="1" applyProtection="1">
      <alignment horizontal="center" vertical="center" shrinkToFit="1"/>
      <protection locked="0"/>
    </xf>
    <xf numFmtId="180" fontId="38" fillId="0" borderId="215" xfId="0" applyNumberFormat="1" applyFont="1" applyBorder="1" applyAlignment="1" applyProtection="1">
      <alignment horizontal="center" vertical="center" shrinkToFit="1"/>
      <protection locked="0"/>
    </xf>
    <xf numFmtId="0" fontId="38" fillId="0" borderId="216" xfId="0" applyFont="1" applyBorder="1" applyAlignment="1" applyProtection="1">
      <alignment horizontal="center" vertical="center" shrinkToFit="1"/>
      <protection locked="0"/>
    </xf>
    <xf numFmtId="0" fontId="47" fillId="0" borderId="202" xfId="0" applyFont="1" applyBorder="1" applyAlignment="1">
      <alignment horizontal="center" vertical="center" shrinkToFit="1"/>
    </xf>
    <xf numFmtId="0" fontId="47" fillId="0" borderId="203" xfId="0" applyFont="1" applyBorder="1" applyAlignment="1">
      <alignment horizontal="center" vertical="center" shrinkToFit="1"/>
    </xf>
    <xf numFmtId="180" fontId="38" fillId="0" borderId="233" xfId="0" applyNumberFormat="1" applyFont="1" applyBorder="1" applyAlignment="1" applyProtection="1">
      <alignment vertical="center" shrinkToFit="1"/>
      <protection locked="0"/>
    </xf>
    <xf numFmtId="180" fontId="38" fillId="0" borderId="218" xfId="0" applyNumberFormat="1" applyFont="1" applyBorder="1" applyAlignment="1" applyProtection="1">
      <alignment vertical="center" shrinkToFit="1"/>
      <protection locked="0"/>
    </xf>
    <xf numFmtId="0" fontId="38" fillId="0" borderId="218" xfId="0" applyFont="1" applyBorder="1" applyAlignment="1" applyProtection="1">
      <alignment horizontal="center" vertical="center" shrinkToFit="1"/>
      <protection locked="0"/>
    </xf>
    <xf numFmtId="0" fontId="38" fillId="0" borderId="249" xfId="0" applyFont="1" applyBorder="1" applyAlignment="1" applyProtection="1">
      <alignment horizontal="center" vertical="center" shrinkToFit="1"/>
      <protection locked="0"/>
    </xf>
    <xf numFmtId="180" fontId="38" fillId="0" borderId="233" xfId="0" applyNumberFormat="1" applyFont="1" applyBorder="1" applyAlignment="1" applyProtection="1">
      <alignment horizontal="center" vertical="center" shrinkToFit="1"/>
      <protection locked="0"/>
    </xf>
    <xf numFmtId="180" fontId="38" fillId="0" borderId="218" xfId="0" applyNumberFormat="1" applyFont="1" applyBorder="1" applyAlignment="1" applyProtection="1">
      <alignment horizontal="center" vertical="center" shrinkToFit="1"/>
      <protection locked="0"/>
    </xf>
    <xf numFmtId="0" fontId="38" fillId="0" borderId="219" xfId="0" applyFont="1" applyBorder="1" applyAlignment="1" applyProtection="1">
      <alignment horizontal="center" vertical="center" shrinkToFit="1"/>
      <protection locked="0"/>
    </xf>
    <xf numFmtId="0" fontId="38" fillId="0" borderId="204" xfId="0" applyFont="1" applyBorder="1" applyAlignment="1">
      <alignment horizontal="center" vertical="center" shrinkToFit="1"/>
    </xf>
    <xf numFmtId="0" fontId="38" fillId="0" borderId="205" xfId="0" applyFont="1" applyBorder="1" applyAlignment="1">
      <alignment horizontal="center" vertical="center" shrinkToFit="1"/>
    </xf>
    <xf numFmtId="0" fontId="38" fillId="0" borderId="206" xfId="0" applyFont="1" applyBorder="1" applyAlignment="1">
      <alignment horizontal="center" vertical="center" shrinkToFit="1"/>
    </xf>
    <xf numFmtId="180" fontId="38" fillId="0" borderId="246" xfId="0" applyNumberFormat="1" applyFont="1" applyBorder="1" applyAlignment="1" applyProtection="1">
      <alignment horizontal="center" vertical="center" shrinkToFit="1"/>
      <protection locked="0"/>
    </xf>
    <xf numFmtId="180" fontId="38" fillId="0" borderId="247" xfId="0" applyNumberFormat="1" applyFont="1" applyBorder="1" applyAlignment="1" applyProtection="1">
      <alignment horizontal="center" vertical="center" shrinkToFit="1"/>
      <protection locked="0"/>
    </xf>
    <xf numFmtId="0" fontId="38" fillId="0" borderId="247" xfId="0" applyFont="1" applyBorder="1" applyAlignment="1" applyProtection="1">
      <alignment horizontal="center" vertical="center" shrinkToFit="1"/>
      <protection locked="0"/>
    </xf>
    <xf numFmtId="0" fontId="38" fillId="0" borderId="248" xfId="0" applyFont="1" applyBorder="1" applyAlignment="1" applyProtection="1">
      <alignment horizontal="center" vertical="center" shrinkToFit="1"/>
      <protection locked="0"/>
    </xf>
    <xf numFmtId="0" fontId="47" fillId="0" borderId="207" xfId="0" applyFont="1" applyBorder="1" applyAlignment="1" applyProtection="1">
      <alignment horizontal="center" vertical="center" shrinkToFit="1"/>
      <protection locked="0"/>
    </xf>
    <xf numFmtId="0" fontId="47" fillId="0" borderId="208" xfId="0" applyFont="1" applyBorder="1" applyAlignment="1" applyProtection="1">
      <alignment horizontal="center" vertical="center" shrinkToFit="1"/>
      <protection locked="0"/>
    </xf>
    <xf numFmtId="180" fontId="38" fillId="0" borderId="232" xfId="0" applyNumberFormat="1" applyFont="1" applyBorder="1" applyAlignment="1" applyProtection="1">
      <alignment vertical="center" shrinkToFit="1"/>
      <protection locked="0"/>
    </xf>
    <xf numFmtId="180" fontId="38" fillId="0" borderId="183" xfId="0" applyNumberFormat="1" applyFont="1" applyBorder="1" applyAlignment="1" applyProtection="1">
      <alignment vertical="center" shrinkToFit="1"/>
      <protection locked="0"/>
    </xf>
    <xf numFmtId="0" fontId="38" fillId="0" borderId="183" xfId="0" applyFont="1" applyBorder="1" applyAlignment="1" applyProtection="1">
      <alignment horizontal="center" vertical="center" shrinkToFit="1"/>
      <protection locked="0"/>
    </xf>
    <xf numFmtId="0" fontId="38" fillId="0" borderId="244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180" fontId="38" fillId="0" borderId="17" xfId="0" applyNumberFormat="1" applyFont="1" applyBorder="1" applyAlignment="1" applyProtection="1">
      <alignment horizontal="center" vertical="center" shrinkToFit="1"/>
      <protection locked="0"/>
    </xf>
    <xf numFmtId="180" fontId="38" fillId="0" borderId="0" xfId="0" applyNumberFormat="1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29" xfId="0" applyFont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>
      <alignment horizontal="center" vertical="center" shrinkToFit="1"/>
    </xf>
    <xf numFmtId="0" fontId="37" fillId="0" borderId="227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180" fontId="38" fillId="0" borderId="234" xfId="0" applyNumberFormat="1" applyFont="1" applyBorder="1" applyAlignment="1" applyProtection="1">
      <alignment vertical="center" shrinkToFit="1"/>
      <protection locked="0"/>
    </xf>
    <xf numFmtId="180" fontId="38" fillId="0" borderId="178" xfId="0" applyNumberFormat="1" applyFont="1" applyBorder="1" applyAlignment="1" applyProtection="1">
      <alignment vertical="center" shrinkToFit="1"/>
      <protection locked="0"/>
    </xf>
    <xf numFmtId="0" fontId="38" fillId="0" borderId="245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>
      <alignment horizontal="center" vertical="center" shrinkToFit="1"/>
    </xf>
    <xf numFmtId="178" fontId="48" fillId="0" borderId="0" xfId="0" applyNumberFormat="1" applyFont="1" applyBorder="1" applyAlignment="1">
      <alignment horizontal="center" vertical="center" shrinkToFit="1"/>
    </xf>
    <xf numFmtId="178" fontId="48" fillId="0" borderId="11" xfId="0" applyNumberFormat="1" applyFont="1" applyBorder="1" applyAlignment="1">
      <alignment horizontal="center" vertical="center" shrinkToFit="1"/>
    </xf>
    <xf numFmtId="0" fontId="36" fillId="0" borderId="234" xfId="0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 shrinkToFit="1"/>
    </xf>
    <xf numFmtId="0" fontId="36" fillId="0" borderId="235" xfId="0" applyFont="1" applyBorder="1" applyAlignment="1">
      <alignment horizontal="center" vertical="center" shrinkToFit="1"/>
    </xf>
    <xf numFmtId="0" fontId="36" fillId="0" borderId="204" xfId="0" applyFont="1" applyBorder="1" applyAlignment="1">
      <alignment horizontal="center" vertical="center" shrinkToFit="1"/>
    </xf>
    <xf numFmtId="0" fontId="36" fillId="0" borderId="205" xfId="0" applyFont="1" applyBorder="1" applyAlignment="1">
      <alignment horizontal="center" vertical="center" shrinkToFit="1"/>
    </xf>
    <xf numFmtId="0" fontId="36" fillId="0" borderId="206" xfId="0" applyFont="1" applyBorder="1" applyAlignment="1">
      <alignment horizontal="center" vertical="center" shrinkToFit="1"/>
    </xf>
    <xf numFmtId="177" fontId="48" fillId="0" borderId="24" xfId="0" applyNumberFormat="1" applyFont="1" applyBorder="1" applyAlignment="1">
      <alignment horizontal="center" vertical="center" shrinkToFit="1"/>
    </xf>
    <xf numFmtId="177" fontId="48" fillId="0" borderId="26" xfId="0" applyNumberFormat="1" applyFont="1" applyBorder="1" applyAlignment="1">
      <alignment horizontal="center" vertical="center" shrinkToFit="1"/>
    </xf>
    <xf numFmtId="177" fontId="48" fillId="0" borderId="0" xfId="0" applyNumberFormat="1" applyFont="1" applyBorder="1" applyAlignment="1">
      <alignment horizontal="center" vertical="center" shrinkToFit="1"/>
    </xf>
    <xf numFmtId="177" fontId="48" fillId="0" borderId="11" xfId="0" applyNumberFormat="1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2" fillId="0" borderId="59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195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188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205" xfId="0" applyFont="1" applyBorder="1" applyAlignment="1" applyProtection="1">
      <alignment horizontal="center" vertical="center" shrinkToFit="1"/>
      <protection locked="0"/>
    </xf>
    <xf numFmtId="176" fontId="63" fillId="0" borderId="262" xfId="0" applyNumberFormat="1" applyFont="1" applyBorder="1" applyAlignment="1" applyProtection="1">
      <alignment horizontal="center" vertical="center"/>
      <protection locked="0"/>
    </xf>
    <xf numFmtId="176" fontId="63" fillId="0" borderId="205" xfId="0" applyNumberFormat="1" applyFont="1" applyBorder="1" applyAlignment="1" applyProtection="1">
      <alignment horizontal="center" vertical="center"/>
      <protection locked="0"/>
    </xf>
    <xf numFmtId="20" fontId="63" fillId="0" borderId="205" xfId="0" applyNumberFormat="1" applyFont="1" applyBorder="1" applyAlignment="1" applyProtection="1">
      <alignment horizontal="center" vertical="center"/>
      <protection locked="0"/>
    </xf>
    <xf numFmtId="176" fontId="63" fillId="0" borderId="214" xfId="0" applyNumberFormat="1" applyFont="1" applyBorder="1" applyAlignment="1" applyProtection="1">
      <alignment horizontal="center" vertical="center"/>
      <protection locked="0"/>
    </xf>
    <xf numFmtId="176" fontId="63" fillId="0" borderId="215" xfId="0" applyNumberFormat="1" applyFont="1" applyBorder="1" applyAlignment="1" applyProtection="1">
      <alignment horizontal="center" vertical="center"/>
      <protection locked="0"/>
    </xf>
    <xf numFmtId="20" fontId="63" fillId="0" borderId="215" xfId="0" applyNumberFormat="1" applyFont="1" applyBorder="1" applyAlignment="1" applyProtection="1">
      <alignment horizontal="center" vertical="center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13" fillId="0" borderId="215" xfId="0" applyFont="1" applyBorder="1" applyAlignment="1" applyProtection="1">
      <alignment horizontal="center" vertical="center" shrinkToFit="1"/>
      <protection locked="0"/>
    </xf>
    <xf numFmtId="176" fontId="63" fillId="0" borderId="217" xfId="0" applyNumberFormat="1" applyFont="1" applyBorder="1" applyAlignment="1" applyProtection="1">
      <alignment horizontal="center" vertical="center"/>
      <protection locked="0"/>
    </xf>
    <xf numFmtId="176" fontId="63" fillId="0" borderId="218" xfId="0" applyNumberFormat="1" applyFont="1" applyBorder="1" applyAlignment="1" applyProtection="1">
      <alignment horizontal="center" vertical="center"/>
      <protection locked="0"/>
    </xf>
    <xf numFmtId="20" fontId="63" fillId="0" borderId="218" xfId="0" applyNumberFormat="1" applyFont="1" applyBorder="1" applyAlignment="1" applyProtection="1">
      <alignment horizontal="center" vertical="center"/>
      <protection locked="0"/>
    </xf>
    <xf numFmtId="0" fontId="2" fillId="0" borderId="218" xfId="0" applyFont="1" applyBorder="1" applyAlignment="1" applyProtection="1">
      <alignment horizontal="center" vertical="center" shrinkToFit="1"/>
      <protection locked="0"/>
    </xf>
    <xf numFmtId="0" fontId="13" fillId="0" borderId="218" xfId="0" applyFont="1" applyBorder="1" applyAlignment="1" applyProtection="1">
      <alignment horizontal="center" vertical="center" shrinkToFit="1"/>
      <protection locked="0"/>
    </xf>
    <xf numFmtId="0" fontId="63" fillId="0" borderId="205" xfId="0" applyFont="1" applyBorder="1" applyAlignment="1">
      <alignment horizontal="center" vertical="center"/>
    </xf>
    <xf numFmtId="0" fontId="63" fillId="0" borderId="218" xfId="0" applyFont="1" applyBorder="1" applyAlignment="1">
      <alignment horizontal="center" vertical="center"/>
    </xf>
    <xf numFmtId="0" fontId="60" fillId="0" borderId="259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6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69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3" fillId="0" borderId="204" xfId="0" applyFont="1" applyBorder="1" applyAlignment="1">
      <alignment horizontal="center" vertical="center"/>
    </xf>
    <xf numFmtId="0" fontId="63" fillId="0" borderId="232" xfId="0" applyFont="1" applyBorder="1" applyAlignment="1">
      <alignment horizontal="center" vertical="center"/>
    </xf>
    <xf numFmtId="0" fontId="63" fillId="0" borderId="183" xfId="0" applyFont="1" applyBorder="1" applyAlignment="1">
      <alignment horizontal="center" vertical="center"/>
    </xf>
    <xf numFmtId="0" fontId="63" fillId="0" borderId="233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266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64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63" fillId="0" borderId="268" xfId="0" applyFont="1" applyBorder="1" applyAlignment="1">
      <alignment horizontal="center" vertical="center"/>
    </xf>
    <xf numFmtId="0" fontId="63" fillId="0" borderId="258" xfId="0" applyFont="1" applyBorder="1" applyAlignment="1">
      <alignment horizontal="center" vertical="center"/>
    </xf>
    <xf numFmtId="0" fontId="63" fillId="0" borderId="260" xfId="0" applyFont="1" applyBorder="1" applyAlignment="1">
      <alignment horizontal="center" vertical="center"/>
    </xf>
    <xf numFmtId="0" fontId="60" fillId="0" borderId="100" xfId="0" applyFont="1" applyBorder="1" applyAlignment="1">
      <alignment horizontal="center" vertical="center" textRotation="255" wrapText="1"/>
    </xf>
    <xf numFmtId="0" fontId="60" fillId="0" borderId="199" xfId="0" applyFont="1" applyBorder="1" applyAlignment="1">
      <alignment horizontal="center" vertical="center" textRotation="255" wrapText="1"/>
    </xf>
    <xf numFmtId="0" fontId="60" fillId="0" borderId="200" xfId="0" applyFont="1" applyBorder="1" applyAlignment="1">
      <alignment horizontal="center" vertical="center" textRotation="255" wrapText="1"/>
    </xf>
    <xf numFmtId="0" fontId="60" fillId="0" borderId="45" xfId="0" applyFont="1" applyBorder="1" applyAlignment="1">
      <alignment horizontal="center" vertical="center" textRotation="255"/>
    </xf>
    <xf numFmtId="0" fontId="60" fillId="0" borderId="5" xfId="0" applyFont="1" applyBorder="1" applyAlignment="1">
      <alignment horizontal="center" vertical="center" textRotation="255"/>
    </xf>
    <xf numFmtId="0" fontId="60" fillId="0" borderId="7" xfId="0" applyFont="1" applyBorder="1" applyAlignment="1">
      <alignment horizontal="center" vertical="center" textRotation="255"/>
    </xf>
    <xf numFmtId="0" fontId="11" fillId="0" borderId="178" xfId="0" applyFont="1" applyBorder="1" applyAlignment="1" applyProtection="1">
      <alignment horizontal="center" vertical="center"/>
      <protection locked="0"/>
    </xf>
    <xf numFmtId="0" fontId="11" fillId="0" borderId="225" xfId="0" applyFont="1" applyBorder="1" applyAlignment="1" applyProtection="1">
      <alignment horizontal="center" vertical="center"/>
      <protection locked="0"/>
    </xf>
    <xf numFmtId="0" fontId="11" fillId="0" borderId="215" xfId="0" applyFont="1" applyBorder="1" applyAlignment="1" applyProtection="1">
      <alignment horizontal="center" vertical="center"/>
      <protection locked="0"/>
    </xf>
    <xf numFmtId="0" fontId="11" fillId="0" borderId="216" xfId="0" applyFont="1" applyBorder="1" applyAlignment="1" applyProtection="1">
      <alignment horizontal="center" vertical="center"/>
      <protection locked="0"/>
    </xf>
    <xf numFmtId="0" fontId="11" fillId="0" borderId="218" xfId="0" applyFont="1" applyBorder="1" applyAlignment="1" applyProtection="1">
      <alignment horizontal="center" vertical="center"/>
      <protection locked="0"/>
    </xf>
    <xf numFmtId="0" fontId="11" fillId="0" borderId="219" xfId="0" applyFont="1" applyBorder="1" applyAlignment="1" applyProtection="1">
      <alignment horizontal="center" vertical="center"/>
      <protection locked="0"/>
    </xf>
    <xf numFmtId="0" fontId="2" fillId="0" borderId="211" xfId="0" applyFont="1" applyBorder="1" applyAlignment="1" applyProtection="1">
      <alignment horizontal="left" vertical="top" textRotation="255"/>
      <protection locked="0"/>
    </xf>
    <xf numFmtId="0" fontId="2" fillId="0" borderId="212" xfId="0" applyFont="1" applyBorder="1" applyAlignment="1" applyProtection="1">
      <alignment horizontal="left" vertical="top" textRotation="255"/>
      <protection locked="0"/>
    </xf>
    <xf numFmtId="0" fontId="2" fillId="0" borderId="213" xfId="0" applyFont="1" applyBorder="1" applyAlignment="1" applyProtection="1">
      <alignment horizontal="left" vertical="top" textRotation="255"/>
      <protection locked="0"/>
    </xf>
    <xf numFmtId="0" fontId="2" fillId="0" borderId="214" xfId="0" applyFont="1" applyBorder="1" applyAlignment="1" applyProtection="1">
      <alignment horizontal="left" vertical="top" textRotation="255"/>
      <protection locked="0"/>
    </xf>
    <xf numFmtId="0" fontId="2" fillId="0" borderId="215" xfId="0" applyFont="1" applyBorder="1" applyAlignment="1" applyProtection="1">
      <alignment horizontal="left" vertical="top" textRotation="255"/>
      <protection locked="0"/>
    </xf>
    <xf numFmtId="0" fontId="2" fillId="0" borderId="216" xfId="0" applyFont="1" applyBorder="1" applyAlignment="1" applyProtection="1">
      <alignment horizontal="left" vertical="top" textRotation="255"/>
      <protection locked="0"/>
    </xf>
    <xf numFmtId="0" fontId="2" fillId="0" borderId="217" xfId="0" applyFont="1" applyBorder="1" applyAlignment="1" applyProtection="1">
      <alignment horizontal="left" vertical="top" textRotation="255"/>
      <protection locked="0"/>
    </xf>
    <xf numFmtId="0" fontId="2" fillId="0" borderId="218" xfId="0" applyFont="1" applyBorder="1" applyAlignment="1" applyProtection="1">
      <alignment horizontal="left" vertical="top" textRotation="255"/>
      <protection locked="0"/>
    </xf>
    <xf numFmtId="0" fontId="2" fillId="0" borderId="219" xfId="0" applyFont="1" applyBorder="1" applyAlignment="1" applyProtection="1">
      <alignment horizontal="left" vertical="top" textRotation="255"/>
      <protection locked="0"/>
    </xf>
    <xf numFmtId="0" fontId="60" fillId="0" borderId="100" xfId="0" applyFont="1" applyBorder="1" applyAlignment="1">
      <alignment horizontal="center" vertical="center" textRotation="255"/>
    </xf>
    <xf numFmtId="0" fontId="60" fillId="0" borderId="199" xfId="0" applyFont="1" applyBorder="1" applyAlignment="1">
      <alignment horizontal="center" vertical="center" textRotation="255"/>
    </xf>
    <xf numFmtId="176" fontId="63" fillId="0" borderId="224" xfId="0" applyNumberFormat="1" applyFont="1" applyBorder="1" applyAlignment="1">
      <alignment horizontal="center" vertical="center"/>
    </xf>
    <xf numFmtId="176" fontId="63" fillId="0" borderId="178" xfId="0" applyNumberFormat="1" applyFont="1" applyBorder="1" applyAlignment="1">
      <alignment horizontal="center" vertical="center"/>
    </xf>
    <xf numFmtId="176" fontId="63" fillId="0" borderId="217" xfId="0" applyNumberFormat="1" applyFont="1" applyBorder="1" applyAlignment="1">
      <alignment horizontal="center" vertical="center"/>
    </xf>
    <xf numFmtId="176" fontId="63" fillId="0" borderId="218" xfId="0" applyNumberFormat="1" applyFont="1" applyBorder="1" applyAlignment="1">
      <alignment horizontal="center" vertical="center"/>
    </xf>
    <xf numFmtId="176" fontId="63" fillId="0" borderId="214" xfId="0" applyNumberFormat="1" applyFont="1" applyBorder="1" applyAlignment="1">
      <alignment horizontal="center" vertical="center"/>
    </xf>
    <xf numFmtId="176" fontId="63" fillId="0" borderId="215" xfId="0" applyNumberFormat="1" applyFont="1" applyBorder="1" applyAlignment="1">
      <alignment horizontal="center" vertical="center"/>
    </xf>
    <xf numFmtId="0" fontId="2" fillId="0" borderId="228" xfId="0" applyFont="1" applyBorder="1" applyAlignment="1">
      <alignment horizontal="center" vertical="center"/>
    </xf>
    <xf numFmtId="0" fontId="63" fillId="0" borderId="220" xfId="0" applyFont="1" applyBorder="1" applyAlignment="1">
      <alignment horizontal="center" vertical="center"/>
    </xf>
    <xf numFmtId="0" fontId="63" fillId="0" borderId="253" xfId="0" applyFont="1" applyBorder="1" applyAlignment="1">
      <alignment horizontal="center" vertical="center"/>
    </xf>
    <xf numFmtId="0" fontId="2" fillId="0" borderId="229" xfId="0" applyFont="1" applyBorder="1" applyAlignment="1" applyProtection="1">
      <alignment horizontal="center" vertical="center"/>
      <protection locked="0"/>
    </xf>
    <xf numFmtId="0" fontId="2" fillId="0" borderId="230" xfId="0" applyFont="1" applyBorder="1" applyAlignment="1" applyProtection="1">
      <alignment horizontal="center" vertical="center"/>
      <protection locked="0"/>
    </xf>
    <xf numFmtId="0" fontId="2" fillId="0" borderId="227" xfId="0" applyFont="1" applyBorder="1" applyAlignment="1" applyProtection="1">
      <alignment horizontal="center" vertical="center" wrapText="1" shrinkToFit="1"/>
      <protection locked="0"/>
    </xf>
    <xf numFmtId="0" fontId="33" fillId="0" borderId="252" xfId="0" applyFont="1" applyBorder="1" applyAlignment="1">
      <alignment horizontal="center" vertical="center" shrinkToFit="1"/>
    </xf>
    <xf numFmtId="0" fontId="33" fillId="0" borderId="203" xfId="0" applyFont="1" applyBorder="1" applyAlignment="1">
      <alignment horizontal="center" vertical="center" shrinkToFit="1"/>
    </xf>
    <xf numFmtId="0" fontId="44" fillId="0" borderId="202" xfId="0" applyFont="1" applyBorder="1" applyAlignment="1">
      <alignment horizontal="center" vertical="center" wrapText="1" shrinkToFit="1"/>
    </xf>
    <xf numFmtId="0" fontId="44" fillId="0" borderId="252" xfId="0" applyFont="1" applyBorder="1" applyAlignment="1">
      <alignment horizontal="center" vertical="center" shrinkToFit="1"/>
    </xf>
    <xf numFmtId="0" fontId="33" fillId="0" borderId="252" xfId="0" applyFont="1" applyBorder="1" applyAlignment="1">
      <alignment horizontal="center" vertical="center"/>
    </xf>
    <xf numFmtId="0" fontId="33" fillId="0" borderId="20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8" fontId="6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9" fontId="63" fillId="0" borderId="5" xfId="0" applyNumberFormat="1" applyFont="1" applyBorder="1" applyAlignment="1">
      <alignment horizontal="center" vertical="center"/>
    </xf>
    <xf numFmtId="0" fontId="44" fillId="0" borderId="174" xfId="0" applyFont="1" applyBorder="1" applyAlignment="1" applyProtection="1">
      <alignment horizontal="left" vertical="center"/>
      <protection locked="0"/>
    </xf>
    <xf numFmtId="0" fontId="44" fillId="0" borderId="50" xfId="0" applyFont="1" applyBorder="1" applyAlignment="1" applyProtection="1">
      <alignment horizontal="left" vertical="center"/>
      <protection locked="0"/>
    </xf>
    <xf numFmtId="0" fontId="52" fillId="0" borderId="174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47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45" xfId="0" applyFont="1" applyBorder="1" applyAlignment="1">
      <alignment horizontal="left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44" fillId="0" borderId="252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186" fontId="63" fillId="0" borderId="41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187" xfId="0" applyFont="1" applyBorder="1" applyAlignment="1">
      <alignment horizontal="center" vertical="center"/>
    </xf>
    <xf numFmtId="0" fontId="13" fillId="0" borderId="215" xfId="0" applyFont="1" applyBorder="1" applyAlignment="1" applyProtection="1">
      <alignment horizontal="center" vertical="center"/>
      <protection locked="0"/>
    </xf>
    <xf numFmtId="0" fontId="13" fillId="0" borderId="218" xfId="0" applyFont="1" applyBorder="1" applyAlignment="1" applyProtection="1">
      <alignment horizontal="center" vertical="center"/>
      <protection locked="0"/>
    </xf>
    <xf numFmtId="0" fontId="2" fillId="0" borderId="216" xfId="0" applyFont="1" applyBorder="1" applyAlignment="1" applyProtection="1">
      <alignment horizontal="center" vertical="center" shrinkToFit="1"/>
      <protection locked="0"/>
    </xf>
    <xf numFmtId="0" fontId="2" fillId="0" borderId="219" xfId="0" applyFont="1" applyBorder="1" applyAlignment="1" applyProtection="1">
      <alignment horizontal="center" vertical="center" shrinkToFit="1"/>
      <protection locked="0"/>
    </xf>
    <xf numFmtId="176" fontId="63" fillId="0" borderId="226" xfId="0" applyNumberFormat="1" applyFont="1" applyBorder="1" applyAlignment="1" applyProtection="1">
      <alignment horizontal="center" vertical="center"/>
      <protection locked="0"/>
    </xf>
    <xf numFmtId="176" fontId="63" fillId="0" borderId="227" xfId="0" applyNumberFormat="1" applyFont="1" applyBorder="1" applyAlignment="1" applyProtection="1">
      <alignment horizontal="center" vertical="center"/>
      <protection locked="0"/>
    </xf>
    <xf numFmtId="176" fontId="63" fillId="0" borderId="267" xfId="0" applyNumberFormat="1" applyFont="1" applyBorder="1" applyAlignment="1" applyProtection="1">
      <alignment horizontal="center" vertical="center"/>
      <protection locked="0"/>
    </xf>
    <xf numFmtId="176" fontId="63" fillId="0" borderId="263" xfId="0" applyNumberFormat="1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20" fontId="63" fillId="0" borderId="178" xfId="0" applyNumberFormat="1" applyFont="1" applyBorder="1" applyAlignment="1" applyProtection="1">
      <alignment horizontal="center" vertical="center"/>
      <protection locked="0"/>
    </xf>
    <xf numFmtId="0" fontId="2" fillId="0" borderId="178" xfId="0" applyFont="1" applyBorder="1" applyAlignment="1" applyProtection="1">
      <alignment horizontal="center" vertical="center" shrinkToFit="1"/>
      <protection locked="0"/>
    </xf>
    <xf numFmtId="0" fontId="13" fillId="0" borderId="178" xfId="0" applyFont="1" applyBorder="1" applyAlignment="1" applyProtection="1">
      <alignment horizontal="center" vertical="center"/>
      <protection locked="0"/>
    </xf>
    <xf numFmtId="0" fontId="2" fillId="0" borderId="225" xfId="0" applyFont="1" applyBorder="1" applyAlignment="1" applyProtection="1">
      <alignment horizontal="center" vertical="center" shrinkToFit="1"/>
      <protection locked="0"/>
    </xf>
    <xf numFmtId="0" fontId="2" fillId="0" borderId="230" xfId="0" applyFont="1" applyBorder="1" applyAlignment="1">
      <alignment horizontal="center" vertical="center"/>
    </xf>
    <xf numFmtId="0" fontId="38" fillId="0" borderId="277" xfId="0" applyFont="1" applyBorder="1" applyAlignment="1">
      <alignment horizontal="center" vertical="center" shrinkToFit="1"/>
    </xf>
    <xf numFmtId="0" fontId="47" fillId="0" borderId="278" xfId="0" applyFont="1" applyBorder="1" applyAlignment="1" applyProtection="1">
      <alignment horizontal="center" vertical="center" shrinkToFit="1"/>
      <protection locked="0"/>
    </xf>
    <xf numFmtId="0" fontId="36" fillId="0" borderId="27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4" fontId="63" fillId="0" borderId="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84" fontId="63" fillId="0" borderId="45" xfId="0" applyNumberFormat="1" applyFont="1" applyBorder="1" applyAlignment="1">
      <alignment horizontal="center" vertical="center"/>
    </xf>
    <xf numFmtId="0" fontId="52" fillId="0" borderId="169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63" fillId="0" borderId="251" xfId="0" applyFont="1" applyBorder="1" applyAlignment="1">
      <alignment horizontal="center" vertical="center"/>
    </xf>
    <xf numFmtId="0" fontId="63" fillId="0" borderId="24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textRotation="255" wrapText="1"/>
    </xf>
    <xf numFmtId="0" fontId="47" fillId="0" borderId="27" xfId="0" applyFont="1" applyBorder="1" applyAlignment="1">
      <alignment horizontal="center" vertical="center" textRotation="255"/>
    </xf>
    <xf numFmtId="0" fontId="47" fillId="0" borderId="28" xfId="0" applyFont="1" applyBorder="1" applyAlignment="1">
      <alignment horizontal="center" vertical="center" textRotation="255"/>
    </xf>
    <xf numFmtId="0" fontId="47" fillId="0" borderId="29" xfId="0" applyFont="1" applyBorder="1" applyAlignment="1">
      <alignment horizontal="center" vertical="center" textRotation="255"/>
    </xf>
    <xf numFmtId="0" fontId="47" fillId="0" borderId="92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38" fillId="0" borderId="163" xfId="0" applyFont="1" applyBorder="1" applyAlignment="1">
      <alignment horizontal="center" vertical="center" wrapText="1"/>
    </xf>
    <xf numFmtId="0" fontId="38" fillId="0" borderId="164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7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63" fillId="0" borderId="239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63" fillId="0" borderId="240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3" fillId="0" borderId="237" xfId="0" applyFont="1" applyBorder="1" applyAlignment="1">
      <alignment horizontal="center" vertical="center" wrapText="1"/>
    </xf>
    <xf numFmtId="0" fontId="33" fillId="0" borderId="176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0" fontId="33" fillId="0" borderId="238" xfId="0" applyFont="1" applyBorder="1" applyAlignment="1">
      <alignment horizontal="center" vertical="center"/>
    </xf>
    <xf numFmtId="0" fontId="33" fillId="0" borderId="186" xfId="0" applyFont="1" applyBorder="1" applyAlignment="1">
      <alignment horizontal="center" vertical="center"/>
    </xf>
    <xf numFmtId="0" fontId="33" fillId="0" borderId="157" xfId="0" applyFont="1" applyBorder="1" applyAlignment="1">
      <alignment horizontal="center" vertical="center"/>
    </xf>
    <xf numFmtId="0" fontId="33" fillId="0" borderId="152" xfId="0" applyFont="1" applyBorder="1" applyAlignment="1">
      <alignment horizontal="left" vertical="center"/>
    </xf>
    <xf numFmtId="0" fontId="33" fillId="0" borderId="182" xfId="0" applyFont="1" applyBorder="1" applyAlignment="1">
      <alignment horizontal="left" vertical="center"/>
    </xf>
    <xf numFmtId="0" fontId="33" fillId="0" borderId="128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3" fillId="0" borderId="272" xfId="0" applyFont="1" applyBorder="1" applyAlignment="1">
      <alignment horizontal="center" vertical="center"/>
    </xf>
    <xf numFmtId="0" fontId="33" fillId="0" borderId="23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8" fillId="0" borderId="44" xfId="0" applyFont="1" applyBorder="1" applyAlignment="1" applyProtection="1">
      <alignment horizontal="center" vertical="center" shrinkToFit="1"/>
      <protection locked="0"/>
    </xf>
    <xf numFmtId="0" fontId="58" fillId="0" borderId="46" xfId="0" applyFont="1" applyBorder="1" applyAlignment="1" applyProtection="1">
      <alignment horizontal="center" vertical="center" shrinkToFit="1"/>
      <protection locked="0"/>
    </xf>
    <xf numFmtId="0" fontId="58" fillId="0" borderId="45" xfId="0" applyFont="1" applyBorder="1" applyAlignment="1" applyProtection="1">
      <alignment horizontal="center" vertical="center" shrinkToFit="1"/>
      <protection locked="0"/>
    </xf>
    <xf numFmtId="0" fontId="58" fillId="0" borderId="190" xfId="0" applyFont="1" applyBorder="1" applyAlignment="1" applyProtection="1">
      <alignment horizontal="center" vertical="center" shrinkToFit="1"/>
      <protection locked="0"/>
    </xf>
    <xf numFmtId="0" fontId="47" fillId="0" borderId="45" xfId="0" applyNumberFormat="1" applyFont="1" applyBorder="1" applyAlignment="1">
      <alignment horizontal="left" vertical="center"/>
    </xf>
    <xf numFmtId="0" fontId="47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78" fontId="63" fillId="0" borderId="45" xfId="0" applyNumberFormat="1" applyFont="1" applyBorder="1" applyAlignment="1">
      <alignment horizontal="center" vertical="center"/>
    </xf>
    <xf numFmtId="179" fontId="63" fillId="0" borderId="45" xfId="0" applyNumberFormat="1" applyFont="1" applyBorder="1" applyAlignment="1">
      <alignment horizontal="center" vertical="center"/>
    </xf>
    <xf numFmtId="0" fontId="13" fillId="0" borderId="19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shrinkToFit="1"/>
    </xf>
    <xf numFmtId="178" fontId="63" fillId="0" borderId="41" xfId="0" applyNumberFormat="1" applyFont="1" applyBorder="1" applyAlignment="1">
      <alignment horizontal="center" vertical="center"/>
    </xf>
    <xf numFmtId="177" fontId="63" fillId="0" borderId="7" xfId="0" applyNumberFormat="1" applyFont="1" applyBorder="1" applyAlignment="1">
      <alignment horizontal="center" vertical="center"/>
    </xf>
    <xf numFmtId="177" fontId="63" fillId="0" borderId="13" xfId="0" applyNumberFormat="1" applyFont="1" applyBorder="1" applyAlignment="1">
      <alignment horizontal="center" vertical="center"/>
    </xf>
    <xf numFmtId="177" fontId="63" fillId="0" borderId="2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3" fillId="0" borderId="147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33" fillId="0" borderId="152" xfId="0" applyFont="1" applyBorder="1" applyAlignment="1">
      <alignment horizontal="center" vertical="center"/>
    </xf>
    <xf numFmtId="0" fontId="33" fillId="0" borderId="131" xfId="0" applyFont="1" applyBorder="1" applyAlignment="1">
      <alignment horizontal="left" vertical="center"/>
    </xf>
    <xf numFmtId="0" fontId="33" fillId="0" borderId="128" xfId="0" applyFont="1" applyBorder="1" applyAlignment="1">
      <alignment horizontal="left" vertical="center"/>
    </xf>
    <xf numFmtId="0" fontId="33" fillId="0" borderId="18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177" fontId="48" fillId="0" borderId="279" xfId="0" applyNumberFormat="1" applyFont="1" applyBorder="1" applyAlignment="1">
      <alignment horizontal="center" vertical="center" textRotation="255" shrinkToFit="1"/>
    </xf>
    <xf numFmtId="177" fontId="48" fillId="0" borderId="280" xfId="0" applyNumberFormat="1" applyFont="1" applyBorder="1" applyAlignment="1">
      <alignment horizontal="center" vertical="center" textRotation="255" shrinkToFit="1"/>
    </xf>
    <xf numFmtId="177" fontId="48" fillId="0" borderId="281" xfId="0" applyNumberFormat="1" applyFont="1" applyBorder="1" applyAlignment="1">
      <alignment horizontal="center" vertical="center" textRotation="255" shrinkToFit="1"/>
    </xf>
    <xf numFmtId="0" fontId="33" fillId="0" borderId="5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 wrapText="1" shrinkToFit="1"/>
    </xf>
    <xf numFmtId="0" fontId="66" fillId="0" borderId="54" xfId="0" applyFont="1" applyBorder="1" applyAlignment="1">
      <alignment horizontal="center" vertical="center" wrapText="1" shrinkToFit="1"/>
    </xf>
    <xf numFmtId="0" fontId="66" fillId="0" borderId="55" xfId="0" applyFont="1" applyBorder="1" applyAlignment="1">
      <alignment horizontal="center" vertical="center" wrapText="1" shrinkToFit="1"/>
    </xf>
    <xf numFmtId="0" fontId="38" fillId="0" borderId="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  <xf numFmtId="0" fontId="35" fillId="0" borderId="40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vertical="center" shrinkToFit="1"/>
    </xf>
    <xf numFmtId="180" fontId="38" fillId="0" borderId="48" xfId="0" applyNumberFormat="1" applyFont="1" applyBorder="1" applyAlignment="1">
      <alignment horizontal="center" vertical="center" shrinkToFit="1"/>
    </xf>
    <xf numFmtId="180" fontId="38" fillId="0" borderId="276" xfId="0" applyNumberFormat="1" applyFont="1" applyBorder="1" applyAlignment="1">
      <alignment horizontal="center" vertical="center" shrinkToFit="1"/>
    </xf>
    <xf numFmtId="0" fontId="2" fillId="0" borderId="26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14" fontId="11" fillId="0" borderId="136" xfId="0" applyNumberFormat="1" applyFont="1" applyBorder="1" applyAlignment="1" applyProtection="1">
      <alignment horizontal="left" vertical="center"/>
      <protection locked="0"/>
    </xf>
    <xf numFmtId="0" fontId="11" fillId="0" borderId="13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149" xfId="0" applyFont="1" applyBorder="1" applyAlignment="1" applyProtection="1">
      <alignment horizontal="center" vertical="center"/>
      <protection locked="0"/>
    </xf>
    <xf numFmtId="0" fontId="31" fillId="0" borderId="162" xfId="0" applyFont="1" applyBorder="1" applyAlignment="1" applyProtection="1">
      <alignment horizontal="center" vertical="center" shrinkToFit="1"/>
      <protection locked="0"/>
    </xf>
    <xf numFmtId="0" fontId="31" fillId="0" borderId="161" xfId="0" applyFont="1" applyBorder="1" applyAlignment="1" applyProtection="1">
      <alignment horizontal="center" vertical="center" shrinkToFit="1"/>
      <protection locked="0"/>
    </xf>
    <xf numFmtId="0" fontId="28" fillId="0" borderId="15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149" xfId="0" applyFont="1" applyBorder="1" applyAlignment="1" applyProtection="1">
      <alignment horizontal="center" vertical="center" wrapText="1"/>
      <protection locked="0"/>
    </xf>
    <xf numFmtId="0" fontId="13" fillId="0" borderId="149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0" borderId="153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51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50" xfId="0" applyBorder="1" applyAlignment="1" applyProtection="1">
      <alignment horizontal="center" vertical="center"/>
      <protection locked="0"/>
    </xf>
    <xf numFmtId="181" fontId="7" fillId="0" borderId="7" xfId="0" applyNumberFormat="1" applyFont="1" applyBorder="1" applyAlignment="1" applyProtection="1">
      <alignment horizontal="center" vertical="center" shrinkToFit="1"/>
      <protection locked="0"/>
    </xf>
    <xf numFmtId="181" fontId="7" fillId="0" borderId="140" xfId="0" applyNumberFormat="1" applyFont="1" applyBorder="1" applyAlignment="1" applyProtection="1">
      <alignment horizontal="center" vertical="center" shrinkToFi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0" fillId="0" borderId="161" xfId="0" applyFont="1" applyBorder="1" applyAlignment="1" applyProtection="1">
      <alignment horizontal="left" vertical="center" indent="1" shrinkToFit="1"/>
      <protection locked="0"/>
    </xf>
    <xf numFmtId="0" fontId="30" fillId="0" borderId="160" xfId="0" applyFont="1" applyBorder="1" applyAlignment="1" applyProtection="1">
      <alignment horizontal="left" vertical="center" indent="1" shrinkToFit="1"/>
      <protection locked="0"/>
    </xf>
    <xf numFmtId="0" fontId="28" fillId="0" borderId="159" xfId="0" applyNumberFormat="1" applyFont="1" applyBorder="1" applyAlignment="1" applyProtection="1">
      <alignment horizontal="left" vertical="center" indent="1"/>
      <protection locked="0"/>
    </xf>
    <xf numFmtId="0" fontId="28" fillId="0" borderId="158" xfId="0" applyNumberFormat="1" applyFont="1" applyBorder="1" applyAlignment="1" applyProtection="1">
      <alignment horizontal="left" vertical="center" indent="1"/>
      <protection locked="0"/>
    </xf>
    <xf numFmtId="0" fontId="28" fillId="0" borderId="157" xfId="0" applyNumberFormat="1" applyFont="1" applyBorder="1" applyAlignment="1" applyProtection="1">
      <alignment horizontal="left" vertical="center" indent="1"/>
      <protection locked="0"/>
    </xf>
    <xf numFmtId="0" fontId="28" fillId="0" borderId="156" xfId="0" applyNumberFormat="1" applyFont="1" applyBorder="1" applyAlignment="1" applyProtection="1">
      <alignment horizontal="left" vertical="center" indent="1"/>
      <protection locked="0"/>
    </xf>
    <xf numFmtId="181" fontId="7" fillId="0" borderId="1" xfId="0" applyNumberFormat="1" applyFont="1" applyBorder="1" applyAlignment="1" applyProtection="1">
      <alignment horizontal="center" vertical="center" shrinkToFit="1"/>
      <protection locked="0"/>
    </xf>
    <xf numFmtId="181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14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9" xfId="0" applyBorder="1" applyProtection="1">
      <alignment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40" xfId="0" applyFont="1" applyBorder="1" applyAlignment="1" applyProtection="1">
      <alignment horizontal="left" vertical="top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right" vertical="top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13" fillId="0" borderId="122" xfId="2" applyFont="1" applyBorder="1" applyAlignment="1" applyProtection="1">
      <alignment horizontal="center" vertical="center"/>
      <protection locked="0"/>
    </xf>
    <xf numFmtId="0" fontId="13" fillId="0" borderId="98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top" wrapText="1"/>
      <protection locked="0"/>
    </xf>
    <xf numFmtId="0" fontId="11" fillId="3" borderId="0" xfId="2" applyFont="1" applyFill="1" applyAlignment="1">
      <alignment horizontal="left" vertical="top" wrapText="1"/>
    </xf>
    <xf numFmtId="0" fontId="12" fillId="3" borderId="0" xfId="2" applyFill="1" applyAlignment="1">
      <alignment horizontal="left" vertical="top"/>
    </xf>
    <xf numFmtId="0" fontId="13" fillId="0" borderId="114" xfId="2" applyFont="1" applyBorder="1" applyAlignment="1" applyProtection="1">
      <alignment horizontal="center" vertical="center"/>
      <protection locked="0"/>
    </xf>
    <xf numFmtId="0" fontId="13" fillId="0" borderId="90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5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101" xfId="2" applyFont="1" applyBorder="1" applyAlignment="1" applyProtection="1">
      <alignment horizontal="center" vertical="center"/>
      <protection locked="0"/>
    </xf>
    <xf numFmtId="0" fontId="11" fillId="0" borderId="104" xfId="2" applyFont="1" applyBorder="1" applyAlignment="1" applyProtection="1">
      <alignment horizontal="center" vertical="center"/>
      <protection locked="0"/>
    </xf>
    <xf numFmtId="0" fontId="11" fillId="0" borderId="103" xfId="2" applyFont="1" applyBorder="1" applyAlignment="1" applyProtection="1">
      <alignment horizontal="center" vertical="center"/>
      <protection locked="0"/>
    </xf>
    <xf numFmtId="0" fontId="13" fillId="0" borderId="109" xfId="2" applyFont="1" applyBorder="1" applyAlignment="1" applyProtection="1">
      <alignment horizontal="center" vertical="center"/>
      <protection locked="0"/>
    </xf>
    <xf numFmtId="0" fontId="13" fillId="0" borderId="111" xfId="2" applyFont="1" applyBorder="1" applyAlignment="1" applyProtection="1">
      <alignment horizontal="center" vertical="center"/>
      <protection locked="0"/>
    </xf>
    <xf numFmtId="0" fontId="13" fillId="0" borderId="81" xfId="2" applyFont="1" applyBorder="1" applyAlignment="1" applyProtection="1">
      <alignment horizontal="center" vertical="center"/>
      <protection locked="0"/>
    </xf>
    <xf numFmtId="0" fontId="12" fillId="3" borderId="0" xfId="2" applyFill="1" applyAlignment="1">
      <alignment horizontal="left" vertical="top" wrapText="1"/>
    </xf>
    <xf numFmtId="0" fontId="38" fillId="0" borderId="90" xfId="2" applyFont="1" applyBorder="1" applyAlignment="1" applyProtection="1">
      <alignment horizontal="left" vertical="center" wrapText="1"/>
      <protection locked="0"/>
    </xf>
    <xf numFmtId="0" fontId="38" fillId="0" borderId="91" xfId="2" applyFont="1" applyBorder="1" applyAlignment="1" applyProtection="1">
      <alignment horizontal="left" vertical="center" wrapText="1"/>
      <protection locked="0"/>
    </xf>
    <xf numFmtId="0" fontId="11" fillId="0" borderId="102" xfId="2" applyFont="1" applyBorder="1" applyAlignment="1" applyProtection="1">
      <alignment horizontal="center" vertical="center"/>
      <protection locked="0"/>
    </xf>
    <xf numFmtId="0" fontId="13" fillId="0" borderId="106" xfId="2" applyFont="1" applyBorder="1" applyAlignment="1" applyProtection="1">
      <alignment horizontal="center" vertical="center"/>
      <protection locked="0"/>
    </xf>
    <xf numFmtId="0" fontId="13" fillId="0" borderId="107" xfId="2" applyFont="1" applyBorder="1" applyAlignment="1" applyProtection="1">
      <alignment horizontal="center" vertical="center"/>
      <protection locked="0"/>
    </xf>
    <xf numFmtId="0" fontId="13" fillId="0" borderId="108" xfId="2" applyFont="1" applyBorder="1" applyAlignment="1" applyProtection="1">
      <alignment horizontal="center" vertical="center"/>
      <protection locked="0"/>
    </xf>
    <xf numFmtId="0" fontId="49" fillId="0" borderId="28" xfId="2" applyFont="1" applyBorder="1" applyAlignment="1" applyProtection="1">
      <alignment horizontal="center" vertical="center" wrapText="1"/>
      <protection locked="0"/>
    </xf>
    <xf numFmtId="0" fontId="49" fillId="0" borderId="11" xfId="2" applyFont="1" applyBorder="1" applyAlignment="1" applyProtection="1">
      <alignment horizontal="center" vertical="center" wrapText="1"/>
      <protection locked="0"/>
    </xf>
    <xf numFmtId="0" fontId="49" fillId="0" borderId="92" xfId="2" applyFont="1" applyBorder="1" applyAlignment="1" applyProtection="1">
      <alignment horizontal="center" vertical="center" wrapText="1"/>
      <protection locked="0"/>
    </xf>
    <xf numFmtId="0" fontId="49" fillId="0" borderId="93" xfId="2" applyFont="1" applyBorder="1" applyAlignment="1" applyProtection="1">
      <alignment horizontal="center" vertical="center" wrapText="1"/>
      <protection locked="0"/>
    </xf>
    <xf numFmtId="0" fontId="56" fillId="0" borderId="10" xfId="2" applyFont="1" applyBorder="1" applyAlignment="1" applyProtection="1">
      <alignment horizontal="center" vertical="center" wrapText="1"/>
      <protection locked="0"/>
    </xf>
    <xf numFmtId="0" fontId="56" fillId="0" borderId="77" xfId="2" applyFont="1" applyBorder="1" applyAlignment="1" applyProtection="1">
      <alignment horizontal="center" vertical="center" wrapText="1"/>
      <protection locked="0"/>
    </xf>
    <xf numFmtId="0" fontId="56" fillId="0" borderId="40" xfId="2" applyFont="1" applyBorder="1" applyAlignment="1" applyProtection="1">
      <alignment horizontal="center" vertical="center" wrapText="1"/>
      <protection locked="0"/>
    </xf>
    <xf numFmtId="0" fontId="56" fillId="0" borderId="94" xfId="2" applyFont="1" applyBorder="1" applyAlignment="1" applyProtection="1">
      <alignment horizontal="center" vertical="center" wrapText="1"/>
      <protection locked="0"/>
    </xf>
    <xf numFmtId="0" fontId="56" fillId="0" borderId="78" xfId="2" applyFont="1" applyBorder="1" applyAlignment="1" applyProtection="1">
      <alignment horizontal="center" vertical="center" wrapText="1"/>
      <protection locked="0"/>
    </xf>
    <xf numFmtId="0" fontId="56" fillId="0" borderId="11" xfId="2" applyFont="1" applyBorder="1" applyAlignment="1" applyProtection="1">
      <alignment horizontal="center" vertical="center" wrapText="1"/>
      <protection locked="0"/>
    </xf>
    <xf numFmtId="0" fontId="56" fillId="0" borderId="95" xfId="2" applyFont="1" applyBorder="1" applyAlignment="1" applyProtection="1">
      <alignment horizontal="center" vertical="center" wrapText="1"/>
      <protection locked="0"/>
    </xf>
    <xf numFmtId="0" fontId="56" fillId="0" borderId="93" xfId="2" applyFont="1" applyBorder="1" applyAlignment="1" applyProtection="1">
      <alignment horizontal="center" vertical="center" wrapText="1"/>
      <protection locked="0"/>
    </xf>
    <xf numFmtId="0" fontId="56" fillId="0" borderId="0" xfId="2" applyFont="1" applyBorder="1" applyAlignment="1" applyProtection="1">
      <alignment horizontal="center" vertical="center" wrapText="1"/>
      <protection locked="0"/>
    </xf>
    <xf numFmtId="0" fontId="56" fillId="0" borderId="41" xfId="2" applyFont="1" applyBorder="1" applyAlignment="1" applyProtection="1">
      <alignment horizontal="center" vertical="center" wrapText="1"/>
      <protection locked="0"/>
    </xf>
    <xf numFmtId="0" fontId="53" fillId="0" borderId="79" xfId="2" applyFont="1" applyBorder="1" applyAlignment="1" applyProtection="1">
      <alignment horizontal="center" vertical="center"/>
      <protection locked="0"/>
    </xf>
    <xf numFmtId="0" fontId="53" fillId="0" borderId="96" xfId="2" applyFont="1" applyBorder="1" applyAlignment="1" applyProtection="1">
      <alignment horizontal="center" vertical="center"/>
      <protection locked="0"/>
    </xf>
    <xf numFmtId="0" fontId="38" fillId="0" borderId="98" xfId="2" applyFont="1" applyBorder="1" applyAlignment="1" applyProtection="1">
      <alignment horizontal="left" vertical="center" wrapText="1"/>
      <protection locked="0"/>
    </xf>
    <xf numFmtId="0" fontId="38" fillId="0" borderId="99" xfId="2" applyFont="1" applyBorder="1" applyAlignment="1" applyProtection="1">
      <alignment horizontal="left" vertical="center" wrapText="1"/>
      <protection locked="0"/>
    </xf>
    <xf numFmtId="0" fontId="50" fillId="0" borderId="23" xfId="2" applyFont="1" applyBorder="1" applyAlignment="1" applyProtection="1">
      <alignment horizontal="center" vertical="center" wrapText="1"/>
      <protection locked="0"/>
    </xf>
    <xf numFmtId="0" fontId="50" fillId="0" borderId="26" xfId="2" applyFont="1" applyBorder="1" applyAlignment="1" applyProtection="1">
      <alignment horizontal="center" vertical="center" wrapText="1"/>
      <protection locked="0"/>
    </xf>
    <xf numFmtId="0" fontId="50" fillId="0" borderId="31" xfId="2" applyFont="1" applyBorder="1" applyAlignment="1" applyProtection="1">
      <alignment horizontal="center" vertical="center" wrapText="1"/>
      <protection locked="0"/>
    </xf>
    <xf numFmtId="0" fontId="50" fillId="0" borderId="14" xfId="2" applyFont="1" applyBorder="1" applyAlignment="1" applyProtection="1">
      <alignment horizontal="center" vertical="center" wrapText="1"/>
      <protection locked="0"/>
    </xf>
    <xf numFmtId="0" fontId="50" fillId="0" borderId="25" xfId="2" applyFont="1" applyBorder="1" applyAlignment="1" applyProtection="1">
      <alignment horizontal="center" vertical="center" wrapText="1"/>
      <protection locked="0"/>
    </xf>
    <xf numFmtId="0" fontId="50" fillId="0" borderId="58" xfId="2" applyFont="1" applyBorder="1" applyAlignment="1" applyProtection="1">
      <alignment horizontal="center" vertical="center" wrapText="1"/>
      <protection locked="0"/>
    </xf>
    <xf numFmtId="0" fontId="33" fillId="0" borderId="12" xfId="2" applyFont="1" applyBorder="1" applyAlignment="1" applyProtection="1">
      <alignment horizontal="center" vertical="center" wrapText="1"/>
      <protection locked="0"/>
    </xf>
    <xf numFmtId="0" fontId="33" fillId="0" borderId="65" xfId="2" applyFont="1" applyBorder="1" applyAlignment="1" applyProtection="1">
      <alignment horizontal="center" vertical="center" wrapText="1"/>
      <protection locked="0"/>
    </xf>
    <xf numFmtId="0" fontId="50" fillId="0" borderId="59" xfId="2" applyFont="1" applyBorder="1" applyAlignment="1" applyProtection="1">
      <alignment horizontal="center" vertical="center" wrapText="1"/>
      <protection locked="0"/>
    </xf>
    <xf numFmtId="0" fontId="33" fillId="0" borderId="66" xfId="2" applyFont="1" applyBorder="1" applyAlignment="1" applyProtection="1">
      <alignment horizontal="center" vertical="center" wrapText="1"/>
      <protection locked="0"/>
    </xf>
    <xf numFmtId="0" fontId="33" fillId="0" borderId="14" xfId="2" applyFont="1" applyBorder="1" applyAlignment="1" applyProtection="1">
      <alignment horizontal="center" vertical="center" wrapText="1"/>
      <protection locked="0"/>
    </xf>
    <xf numFmtId="0" fontId="51" fillId="0" borderId="24" xfId="2" applyFont="1" applyBorder="1" applyAlignment="1" applyProtection="1">
      <alignment horizontal="center" vertical="center" wrapText="1"/>
      <protection locked="0"/>
    </xf>
    <xf numFmtId="0" fontId="36" fillId="0" borderId="13" xfId="2" applyFont="1" applyBorder="1" applyAlignment="1" applyProtection="1">
      <alignment horizontal="center" vertical="center" wrapText="1"/>
      <protection locked="0"/>
    </xf>
    <xf numFmtId="0" fontId="52" fillId="0" borderId="60" xfId="2" applyFont="1" applyBorder="1" applyAlignment="1" applyProtection="1">
      <alignment horizontal="center" vertical="center"/>
      <protection locked="0"/>
    </xf>
    <xf numFmtId="0" fontId="52" fillId="0" borderId="67" xfId="2" applyFont="1" applyBorder="1" applyAlignment="1" applyProtection="1">
      <alignment horizontal="center" vertical="center"/>
      <protection locked="0"/>
    </xf>
    <xf numFmtId="0" fontId="44" fillId="0" borderId="61" xfId="2" applyFont="1" applyBorder="1" applyAlignment="1" applyProtection="1">
      <alignment horizontal="center" vertical="center" textRotation="255" wrapText="1"/>
      <protection locked="0"/>
    </xf>
    <xf numFmtId="0" fontId="44" fillId="0" borderId="68" xfId="2" applyFont="1" applyBorder="1" applyAlignment="1" applyProtection="1">
      <alignment horizontal="center" vertical="center" textRotation="255" wrapText="1"/>
      <protection locked="0"/>
    </xf>
    <xf numFmtId="0" fontId="44" fillId="0" borderId="34" xfId="2" applyFont="1" applyBorder="1" applyAlignment="1" applyProtection="1">
      <alignment horizontal="center" vertical="center" textRotation="255" wrapText="1"/>
      <protection locked="0"/>
    </xf>
    <xf numFmtId="0" fontId="44" fillId="0" borderId="37" xfId="2" applyFont="1" applyBorder="1" applyAlignment="1" applyProtection="1">
      <alignment horizontal="center" vertical="center" textRotation="255" wrapText="1"/>
      <protection locked="0"/>
    </xf>
    <xf numFmtId="0" fontId="46" fillId="0" borderId="63" xfId="2" applyFont="1" applyBorder="1" applyAlignment="1" applyProtection="1">
      <alignment horizontal="center" vertical="center" wrapText="1"/>
      <protection locked="0"/>
    </xf>
    <xf numFmtId="0" fontId="51" fillId="0" borderId="63" xfId="2" applyFont="1" applyBorder="1" applyAlignment="1" applyProtection="1">
      <alignment horizontal="center" vertical="center" wrapText="1"/>
      <protection locked="0"/>
    </xf>
    <xf numFmtId="0" fontId="50" fillId="0" borderId="64" xfId="2" applyFont="1" applyBorder="1" applyAlignment="1" applyProtection="1">
      <alignment horizontal="center" vertical="center" wrapText="1"/>
      <protection locked="0"/>
    </xf>
    <xf numFmtId="0" fontId="51" fillId="0" borderId="69" xfId="2" applyFont="1" applyBorder="1" applyAlignment="1" applyProtection="1">
      <alignment horizontal="center" vertical="center" wrapText="1"/>
      <protection locked="0"/>
    </xf>
    <xf numFmtId="0" fontId="51" fillId="0" borderId="76" xfId="2" applyFont="1" applyBorder="1" applyAlignment="1" applyProtection="1">
      <alignment horizontal="center" vertical="center" wrapText="1"/>
      <protection locked="0"/>
    </xf>
    <xf numFmtId="0" fontId="50" fillId="0" borderId="70" xfId="2" applyFont="1" applyBorder="1" applyAlignment="1" applyProtection="1">
      <alignment horizontal="center" vertical="center" wrapText="1"/>
      <protection locked="0"/>
    </xf>
    <xf numFmtId="0" fontId="50" fillId="0" borderId="71" xfId="2" applyFont="1" applyBorder="1" applyAlignment="1" applyProtection="1">
      <alignment horizontal="center" vertical="center" wrapText="1"/>
      <protection locked="0"/>
    </xf>
    <xf numFmtId="0" fontId="50" fillId="0" borderId="72" xfId="2" applyFont="1" applyBorder="1" applyAlignment="1" applyProtection="1">
      <alignment horizontal="center" vertical="center" wrapText="1"/>
      <protection locked="0"/>
    </xf>
    <xf numFmtId="0" fontId="50" fillId="0" borderId="66" xfId="2" applyFont="1" applyBorder="1" applyAlignment="1" applyProtection="1">
      <alignment horizontal="center" vertical="center" wrapText="1"/>
      <protection locked="0"/>
    </xf>
    <xf numFmtId="0" fontId="50" fillId="0" borderId="13" xfId="2" applyFont="1" applyBorder="1" applyAlignment="1" applyProtection="1">
      <alignment horizontal="center" vertical="center" wrapText="1"/>
      <protection locked="0"/>
    </xf>
    <xf numFmtId="0" fontId="50" fillId="0" borderId="32" xfId="2" applyFont="1" applyBorder="1" applyAlignment="1" applyProtection="1">
      <alignment horizontal="center" vertical="center" wrapText="1"/>
      <protection locked="0"/>
    </xf>
    <xf numFmtId="0" fontId="49" fillId="0" borderId="33" xfId="2" applyFont="1" applyBorder="1" applyAlignment="1" applyProtection="1">
      <alignment horizontal="center" vertical="center" wrapText="1"/>
      <protection locked="0"/>
    </xf>
    <xf numFmtId="0" fontId="49" fillId="0" borderId="9" xfId="2" applyFont="1" applyBorder="1" applyAlignment="1" applyProtection="1">
      <alignment horizontal="center" vertical="center" wrapText="1"/>
      <protection locked="0"/>
    </xf>
    <xf numFmtId="0" fontId="49" fillId="0" borderId="84" xfId="2" applyFont="1" applyBorder="1" applyAlignment="1" applyProtection="1">
      <alignment horizontal="center" vertical="center" wrapText="1"/>
      <protection locked="0"/>
    </xf>
    <xf numFmtId="0" fontId="49" fillId="0" borderId="85" xfId="2" applyFont="1" applyBorder="1" applyAlignment="1" applyProtection="1">
      <alignment horizontal="center" vertical="center" wrapText="1"/>
      <protection locked="0"/>
    </xf>
    <xf numFmtId="0" fontId="50" fillId="0" borderId="8" xfId="2" applyFont="1" applyBorder="1" applyAlignment="1" applyProtection="1">
      <alignment horizontal="center" vertical="center" wrapText="1"/>
      <protection locked="0"/>
    </xf>
    <xf numFmtId="0" fontId="50" fillId="0" borderId="73" xfId="2" applyFont="1" applyBorder="1" applyAlignment="1" applyProtection="1">
      <alignment horizontal="center"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50" fillId="0" borderId="77" xfId="2" applyFont="1" applyBorder="1" applyAlignment="1" applyProtection="1">
      <alignment horizontal="center" vertical="center" wrapText="1"/>
      <protection locked="0"/>
    </xf>
    <xf numFmtId="0" fontId="50" fillId="0" borderId="86" xfId="2" applyFont="1" applyBorder="1" applyAlignment="1" applyProtection="1">
      <alignment horizontal="center" vertical="center" wrapText="1"/>
      <protection locked="0"/>
    </xf>
    <xf numFmtId="0" fontId="50" fillId="0" borderId="87" xfId="2" applyFont="1" applyBorder="1" applyAlignment="1" applyProtection="1">
      <alignment horizontal="center" vertical="center" wrapText="1"/>
      <protection locked="0"/>
    </xf>
    <xf numFmtId="0" fontId="50" fillId="0" borderId="74" xfId="2" applyFont="1" applyBorder="1" applyAlignment="1" applyProtection="1">
      <alignment horizontal="center" vertical="center" wrapText="1"/>
      <protection locked="0"/>
    </xf>
    <xf numFmtId="0" fontId="50" fillId="0" borderId="9" xfId="2" applyFont="1" applyBorder="1" applyAlignment="1" applyProtection="1">
      <alignment horizontal="center" vertical="center" wrapText="1"/>
      <protection locked="0"/>
    </xf>
    <xf numFmtId="0" fontId="50" fillId="0" borderId="78" xfId="2" applyFont="1" applyBorder="1" applyAlignment="1" applyProtection="1">
      <alignment horizontal="center" vertical="center" wrapText="1"/>
      <protection locked="0"/>
    </xf>
    <xf numFmtId="0" fontId="50" fillId="0" borderId="11" xfId="2" applyFont="1" applyBorder="1" applyAlignment="1" applyProtection="1">
      <alignment horizontal="center" vertical="center" wrapText="1"/>
      <protection locked="0"/>
    </xf>
    <xf numFmtId="0" fontId="50" fillId="0" borderId="81" xfId="2" applyFont="1" applyBorder="1" applyAlignment="1" applyProtection="1">
      <alignment horizontal="center" vertical="center" wrapText="1"/>
      <protection locked="0"/>
    </xf>
    <xf numFmtId="0" fontId="50" fillId="0" borderId="85" xfId="2" applyFont="1" applyBorder="1" applyAlignment="1" applyProtection="1">
      <alignment horizontal="center" vertical="center" wrapText="1"/>
      <protection locked="0"/>
    </xf>
    <xf numFmtId="0" fontId="50" fillId="0" borderId="7" xfId="2" applyFont="1" applyBorder="1" applyAlignment="1" applyProtection="1">
      <alignment horizontal="center" vertical="center" wrapText="1"/>
      <protection locked="0"/>
    </xf>
    <xf numFmtId="0" fontId="50" fillId="0" borderId="0" xfId="2" applyFont="1" applyBorder="1" applyAlignment="1" applyProtection="1">
      <alignment horizontal="center" vertical="center" wrapText="1"/>
      <protection locked="0"/>
    </xf>
    <xf numFmtId="0" fontId="50" fillId="0" borderId="82" xfId="2" applyFont="1" applyBorder="1" applyAlignment="1" applyProtection="1">
      <alignment horizontal="center" vertical="center" wrapText="1"/>
      <protection locked="0"/>
    </xf>
    <xf numFmtId="0" fontId="53" fillId="0" borderId="75" xfId="2" applyFont="1" applyBorder="1" applyAlignment="1" applyProtection="1">
      <alignment horizontal="center" vertical="center"/>
      <protection locked="0"/>
    </xf>
    <xf numFmtId="0" fontId="53" fillId="0" borderId="88" xfId="2" applyFont="1" applyBorder="1" applyAlignment="1" applyProtection="1">
      <alignment horizontal="center" vertical="center"/>
      <protection locked="0"/>
    </xf>
    <xf numFmtId="0" fontId="50" fillId="0" borderId="81" xfId="2" applyFont="1" applyBorder="1" applyAlignment="1" applyProtection="1">
      <alignment horizontal="left" vertical="center" wrapText="1"/>
      <protection locked="0"/>
    </xf>
    <xf numFmtId="0" fontId="50" fillId="0" borderId="82" xfId="2" applyFont="1" applyBorder="1" applyAlignment="1" applyProtection="1">
      <alignment horizontal="left" vertical="center" wrapText="1"/>
      <protection locked="0"/>
    </xf>
    <xf numFmtId="0" fontId="50" fillId="0" borderId="83" xfId="2" applyFont="1" applyBorder="1" applyAlignment="1" applyProtection="1">
      <alignment horizontal="left" vertical="center" wrapText="1"/>
      <protection locked="0"/>
    </xf>
    <xf numFmtId="0" fontId="50" fillId="0" borderId="90" xfId="2" applyFont="1" applyBorder="1" applyAlignment="1" applyProtection="1">
      <alignment horizontal="left" vertical="center" wrapText="1"/>
      <protection locked="0"/>
    </xf>
    <xf numFmtId="0" fontId="50" fillId="0" borderId="91" xfId="2" applyFont="1" applyBorder="1" applyAlignment="1" applyProtection="1">
      <alignment horizontal="left" vertical="center" wrapText="1"/>
      <protection locked="0"/>
    </xf>
    <xf numFmtId="0" fontId="49" fillId="0" borderId="31" xfId="2" applyFont="1" applyBorder="1" applyAlignment="1" applyProtection="1">
      <alignment horizontal="center" vertical="center" wrapText="1"/>
      <protection locked="0"/>
    </xf>
    <xf numFmtId="0" fontId="49" fillId="0" borderId="14" xfId="2" applyFont="1" applyBorder="1" applyAlignment="1" applyProtection="1">
      <alignment horizontal="center" vertical="center" wrapText="1"/>
      <protection locked="0"/>
    </xf>
    <xf numFmtId="0" fontId="50" fillId="0" borderId="12" xfId="2" applyFont="1" applyBorder="1" applyAlignment="1" applyProtection="1">
      <alignment horizontal="center" vertical="center" wrapText="1"/>
      <protection locked="0"/>
    </xf>
    <xf numFmtId="0" fontId="50" fillId="0" borderId="65" xfId="2" applyFont="1" applyBorder="1" applyAlignment="1" applyProtection="1">
      <alignment horizontal="center" vertical="center" wrapText="1"/>
      <protection locked="0"/>
    </xf>
    <xf numFmtId="0" fontId="53" fillId="0" borderId="67" xfId="2" applyFont="1" applyBorder="1" applyAlignment="1" applyProtection="1">
      <alignment horizontal="center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17" fillId="0" borderId="1" xfId="2" applyFont="1" applyBorder="1" applyAlignment="1" applyProtection="1">
      <alignment horizontal="left" vertical="center" indent="1"/>
      <protection locked="0"/>
    </xf>
    <xf numFmtId="14" fontId="17" fillId="0" borderId="1" xfId="2" applyNumberFormat="1" applyFont="1" applyBorder="1" applyAlignment="1" applyProtection="1">
      <alignment horizontal="left" vertical="center" inden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46" fillId="0" borderId="53" xfId="2" applyFont="1" applyBorder="1" applyAlignment="1" applyProtection="1">
      <alignment horizontal="center" vertical="center"/>
      <protection locked="0"/>
    </xf>
    <xf numFmtId="0" fontId="46" fillId="0" borderId="54" xfId="2" applyFont="1" applyBorder="1" applyAlignment="1" applyProtection="1">
      <alignment horizontal="center" vertical="center"/>
      <protection locked="0"/>
    </xf>
    <xf numFmtId="0" fontId="46" fillId="0" borderId="55" xfId="2" applyFont="1" applyBorder="1" applyAlignment="1" applyProtection="1">
      <alignment horizontal="center" vertical="center"/>
      <protection locked="0"/>
    </xf>
    <xf numFmtId="14" fontId="18" fillId="0" borderId="13" xfId="2" applyNumberFormat="1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center" vertical="center"/>
      <protection locked="0"/>
    </xf>
    <xf numFmtId="0" fontId="48" fillId="0" borderId="54" xfId="2" applyFont="1" applyBorder="1" applyAlignment="1" applyProtection="1">
      <alignment horizontal="center" vertical="center"/>
      <protection locked="0"/>
    </xf>
    <xf numFmtId="0" fontId="48" fillId="0" borderId="57" xfId="2" applyFont="1" applyBorder="1" applyAlignment="1" applyProtection="1">
      <alignment horizontal="center" vertical="center"/>
      <protection locked="0"/>
    </xf>
    <xf numFmtId="0" fontId="47" fillId="0" borderId="56" xfId="2" applyFont="1" applyBorder="1" applyAlignment="1" applyProtection="1">
      <alignment horizontal="left" vertical="center"/>
      <protection locked="0"/>
    </xf>
    <xf numFmtId="0" fontId="47" fillId="0" borderId="54" xfId="2" applyFont="1" applyBorder="1" applyAlignment="1" applyProtection="1">
      <alignment horizontal="left" vertical="center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0" fillId="0" borderId="0" xfId="1" applyFont="1" applyAlignment="1" applyProtection="1">
      <alignment horizontal="center" vertical="center"/>
      <protection locked="0"/>
    </xf>
    <xf numFmtId="0" fontId="33" fillId="0" borderId="49" xfId="1" applyFont="1" applyFill="1" applyBorder="1" applyAlignment="1" applyProtection="1">
      <alignment horizontal="center" vertical="center"/>
      <protection locked="0"/>
    </xf>
    <xf numFmtId="0" fontId="33" fillId="0" borderId="171" xfId="1" applyFont="1" applyFill="1" applyBorder="1" applyAlignment="1" applyProtection="1">
      <alignment horizontal="center" vertical="center"/>
      <protection locked="0"/>
    </xf>
    <xf numFmtId="0" fontId="33" fillId="0" borderId="48" xfId="1" applyFont="1" applyFill="1" applyBorder="1" applyAlignment="1" applyProtection="1">
      <alignment horizontal="center" vertical="center"/>
      <protection locked="0"/>
    </xf>
    <xf numFmtId="0" fontId="33" fillId="0" borderId="52" xfId="1" applyFont="1" applyFill="1" applyBorder="1" applyAlignment="1" applyProtection="1">
      <alignment horizontal="center" vertical="center"/>
      <protection locked="0"/>
    </xf>
    <xf numFmtId="0" fontId="35" fillId="0" borderId="174" xfId="1" applyFont="1" applyFill="1" applyBorder="1" applyAlignment="1" applyProtection="1">
      <alignment horizontal="center" vertical="center"/>
      <protection locked="0"/>
    </xf>
    <xf numFmtId="0" fontId="35" fillId="0" borderId="47" xfId="1" applyFont="1" applyFill="1" applyBorder="1" applyAlignment="1" applyProtection="1">
      <alignment horizontal="center" vertical="center"/>
      <protection locked="0"/>
    </xf>
    <xf numFmtId="0" fontId="33" fillId="0" borderId="174" xfId="1" applyFont="1" applyFill="1" applyBorder="1" applyAlignment="1" applyProtection="1">
      <alignment horizontal="center" vertical="center"/>
      <protection locked="0"/>
    </xf>
    <xf numFmtId="0" fontId="33" fillId="0" borderId="47" xfId="1" applyFont="1" applyFill="1" applyBorder="1" applyAlignment="1" applyProtection="1">
      <alignment horizontal="center" vertical="center"/>
      <protection locked="0"/>
    </xf>
    <xf numFmtId="0" fontId="33" fillId="0" borderId="50" xfId="1" applyFont="1" applyFill="1" applyBorder="1" applyAlignment="1" applyProtection="1">
      <alignment horizontal="center" vertical="center"/>
      <protection locked="0"/>
    </xf>
    <xf numFmtId="0" fontId="33" fillId="0" borderId="175" xfId="1" applyFont="1" applyFill="1" applyBorder="1" applyAlignment="1" applyProtection="1">
      <alignment horizontal="center" vertical="center"/>
      <protection locked="0"/>
    </xf>
    <xf numFmtId="0" fontId="39" fillId="0" borderId="167" xfId="1" applyFont="1" applyFill="1" applyBorder="1" applyAlignment="1" applyProtection="1">
      <alignment horizontal="center" vertical="center"/>
      <protection locked="0"/>
    </xf>
    <xf numFmtId="0" fontId="39" fillId="0" borderId="168" xfId="1" applyFont="1" applyFill="1" applyBorder="1" applyAlignment="1" applyProtection="1">
      <alignment horizontal="center" vertical="center"/>
      <protection locked="0"/>
    </xf>
    <xf numFmtId="0" fontId="39" fillId="0" borderId="172" xfId="1" applyFont="1" applyFill="1" applyBorder="1" applyAlignment="1" applyProtection="1">
      <alignment horizontal="center" vertical="center"/>
      <protection locked="0"/>
    </xf>
    <xf numFmtId="0" fontId="39" fillId="0" borderId="173" xfId="1" applyFont="1" applyFill="1" applyBorder="1" applyAlignment="1" applyProtection="1">
      <alignment horizontal="center" vertical="center"/>
      <protection locked="0"/>
    </xf>
    <xf numFmtId="0" fontId="39" fillId="0" borderId="169" xfId="1" applyFont="1" applyFill="1" applyBorder="1" applyAlignment="1" applyProtection="1">
      <alignment horizontal="center" vertical="center"/>
      <protection locked="0"/>
    </xf>
    <xf numFmtId="0" fontId="39" fillId="0" borderId="170" xfId="1" applyFont="1" applyFill="1" applyBorder="1" applyAlignment="1" applyProtection="1">
      <alignment horizontal="center" vertical="center"/>
      <protection locked="0"/>
    </xf>
    <xf numFmtId="0" fontId="39" fillId="0" borderId="40" xfId="1" applyFont="1" applyFill="1" applyBorder="1" applyAlignment="1" applyProtection="1">
      <alignment horizontal="center" vertical="center"/>
      <protection locked="0"/>
    </xf>
    <xf numFmtId="0" fontId="39" fillId="0" borderId="93" xfId="1" applyFont="1" applyFill="1" applyBorder="1" applyAlignment="1" applyProtection="1">
      <alignment horizontal="center" vertical="center"/>
      <protection locked="0"/>
    </xf>
    <xf numFmtId="182" fontId="35" fillId="0" borderId="25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0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49" xfId="1" applyFont="1" applyFill="1" applyBorder="1" applyAlignment="1" applyProtection="1">
      <alignment horizontal="center" vertical="center"/>
      <protection locked="0"/>
    </xf>
    <xf numFmtId="0" fontId="35" fillId="0" borderId="171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0" fontId="33" fillId="0" borderId="36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  <xf numFmtId="0" fontId="35" fillId="0" borderId="3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166" xfId="1" applyFont="1" applyFill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horizontal="center" vertical="center"/>
      <protection locked="0"/>
    </xf>
    <xf numFmtId="0" fontId="33" fillId="0" borderId="105" xfId="1" applyFont="1" applyFill="1" applyBorder="1" applyAlignment="1" applyProtection="1">
      <alignment horizontal="center" vertical="center"/>
      <protection locked="0"/>
    </xf>
    <xf numFmtId="0" fontId="37" fillId="0" borderId="25" xfId="1" applyFont="1" applyFill="1" applyBorder="1" applyAlignment="1" applyProtection="1">
      <alignment horizontal="center" vertical="center"/>
      <protection locked="0"/>
    </xf>
    <xf numFmtId="0" fontId="37" fillId="0" borderId="26" xfId="1" applyFont="1" applyFill="1" applyBorder="1" applyAlignment="1" applyProtection="1">
      <alignment horizontal="center" vertical="center"/>
      <protection locked="0"/>
    </xf>
    <xf numFmtId="0" fontId="37" fillId="0" borderId="40" xfId="1" applyFont="1" applyFill="1" applyBorder="1" applyAlignment="1" applyProtection="1">
      <alignment horizontal="center" vertical="center"/>
      <protection locked="0"/>
    </xf>
    <xf numFmtId="0" fontId="37" fillId="0" borderId="93" xfId="1" applyFont="1" applyFill="1" applyBorder="1" applyAlignment="1" applyProtection="1">
      <alignment horizontal="center" vertical="center"/>
      <protection locked="0"/>
    </xf>
    <xf numFmtId="0" fontId="33" fillId="0" borderId="25" xfId="1" applyFont="1" applyBorder="1" applyAlignment="1" applyProtection="1">
      <alignment horizontal="center" vertical="center"/>
      <protection locked="0"/>
    </xf>
    <xf numFmtId="0" fontId="33" fillId="0" borderId="26" xfId="1" applyFont="1" applyBorder="1" applyAlignment="1" applyProtection="1">
      <alignment horizontal="center" vertical="center"/>
      <protection locked="0"/>
    </xf>
    <xf numFmtId="0" fontId="33" fillId="0" borderId="40" xfId="1" applyFont="1" applyBorder="1" applyAlignment="1" applyProtection="1">
      <alignment horizontal="center" vertical="center"/>
      <protection locked="0"/>
    </xf>
    <xf numFmtId="0" fontId="33" fillId="0" borderId="93" xfId="1" applyFont="1" applyBorder="1" applyAlignment="1" applyProtection="1">
      <alignment horizontal="center" vertical="center"/>
      <protection locked="0"/>
    </xf>
    <xf numFmtId="0" fontId="33" fillId="0" borderId="25" xfId="1" applyFont="1" applyFill="1" applyBorder="1" applyAlignment="1" applyProtection="1">
      <alignment horizontal="center" vertical="center" wrapText="1"/>
      <protection locked="0"/>
    </xf>
    <xf numFmtId="0" fontId="33" fillId="0" borderId="24" xfId="1" applyFont="1" applyFill="1" applyBorder="1" applyAlignment="1" applyProtection="1">
      <alignment horizontal="center" vertical="center" wrapText="1"/>
      <protection locked="0"/>
    </xf>
    <xf numFmtId="0" fontId="33" fillId="0" borderId="27" xfId="1" applyFont="1" applyFill="1" applyBorder="1" applyAlignment="1" applyProtection="1">
      <alignment horizontal="center" vertical="center" wrapText="1"/>
      <protection locked="0"/>
    </xf>
    <xf numFmtId="0" fontId="33" fillId="0" borderId="40" xfId="1" applyFont="1" applyFill="1" applyBorder="1" applyAlignment="1" applyProtection="1">
      <alignment horizontal="center" vertical="center" wrapText="1"/>
      <protection locked="0"/>
    </xf>
    <xf numFmtId="0" fontId="33" fillId="0" borderId="41" xfId="1" applyFont="1" applyFill="1" applyBorder="1" applyAlignment="1" applyProtection="1">
      <alignment horizontal="center" vertical="center" wrapText="1"/>
      <protection locked="0"/>
    </xf>
    <xf numFmtId="0" fontId="33" fillId="0" borderId="42" xfId="1" applyFont="1" applyFill="1" applyBorder="1" applyAlignment="1" applyProtection="1">
      <alignment horizontal="center" vertical="center" wrapText="1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33" fillId="0" borderId="23" xfId="1" applyFont="1" applyFill="1" applyBorder="1" applyAlignment="1" applyProtection="1">
      <alignment horizontal="center" vertical="center" wrapText="1"/>
      <protection locked="0"/>
    </xf>
    <xf numFmtId="0" fontId="33" fillId="0" borderId="26" xfId="1" applyFont="1" applyFill="1" applyBorder="1" applyAlignment="1" applyProtection="1">
      <alignment horizontal="center" vertical="center" wrapText="1"/>
      <protection locked="0"/>
    </xf>
    <xf numFmtId="0" fontId="33" fillId="0" borderId="92" xfId="1" applyFont="1" applyFill="1" applyBorder="1" applyAlignment="1" applyProtection="1">
      <alignment horizontal="center" vertical="center" wrapText="1"/>
      <protection locked="0"/>
    </xf>
    <xf numFmtId="0" fontId="33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 shrinkToFit="1"/>
      <protection locked="0"/>
    </xf>
    <xf numFmtId="0" fontId="34" fillId="0" borderId="40" xfId="1" applyFont="1" applyFill="1" applyBorder="1" applyAlignment="1" applyProtection="1">
      <alignment horizontal="center" vertical="center" shrinkToFit="1"/>
      <protection locked="0"/>
    </xf>
    <xf numFmtId="181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27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2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24" xfId="1" applyFont="1" applyFill="1" applyBorder="1" applyAlignment="1" applyProtection="1">
      <alignment horizontal="center" vertical="center" shrinkToFit="1"/>
      <protection locked="0"/>
    </xf>
    <xf numFmtId="0" fontId="35" fillId="0" borderId="41" xfId="1" applyFont="1" applyFill="1" applyBorder="1" applyAlignment="1" applyProtection="1">
      <alignment horizontal="center" vertical="center" shrinkToFit="1"/>
      <protection locked="0"/>
    </xf>
    <xf numFmtId="0" fontId="36" fillId="0" borderId="0" xfId="1" applyFont="1" applyFill="1" applyBorder="1" applyAlignment="1" applyProtection="1">
      <alignment horizontal="left" vertical="center" wrapText="1"/>
      <protection locked="0"/>
    </xf>
    <xf numFmtId="0" fontId="36" fillId="0" borderId="41" xfId="1" applyFont="1" applyFill="1" applyBorder="1" applyAlignment="1" applyProtection="1">
      <alignment horizontal="left" vertical="center" wrapText="1"/>
      <protection locked="0"/>
    </xf>
    <xf numFmtId="0" fontId="33" fillId="0" borderId="163" xfId="1" applyFont="1" applyFill="1" applyBorder="1" applyAlignment="1" applyProtection="1">
      <alignment horizontal="center" vertical="center"/>
      <protection locked="0"/>
    </xf>
    <xf numFmtId="0" fontId="33" fillId="0" borderId="164" xfId="1" applyFont="1" applyFill="1" applyBorder="1" applyAlignment="1" applyProtection="1">
      <alignment horizontal="center" vertical="center"/>
      <protection locked="0"/>
    </xf>
    <xf numFmtId="0" fontId="37" fillId="0" borderId="43" xfId="1" applyFont="1" applyFill="1" applyBorder="1" applyAlignment="1" applyProtection="1">
      <alignment horizontal="center" vertical="center" wrapText="1"/>
      <protection locked="0"/>
    </xf>
    <xf numFmtId="0" fontId="37" fillId="0" borderId="39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/>
      <protection locked="0"/>
    </xf>
    <xf numFmtId="0" fontId="34" fillId="0" borderId="40" xfId="1" applyFont="1" applyFill="1" applyBorder="1" applyAlignment="1" applyProtection="1">
      <alignment horizontal="center" vertical="center"/>
      <protection locked="0"/>
    </xf>
    <xf numFmtId="0" fontId="38" fillId="0" borderId="25" xfId="1" applyFont="1" applyFill="1" applyBorder="1" applyAlignment="1" applyProtection="1">
      <alignment horizontal="center" vertical="center" wrapText="1"/>
      <protection locked="0"/>
    </xf>
    <xf numFmtId="0" fontId="38" fillId="0" borderId="26" xfId="1" applyFont="1" applyFill="1" applyBorder="1" applyAlignment="1" applyProtection="1">
      <alignment horizontal="center" vertical="center"/>
      <protection locked="0"/>
    </xf>
    <xf numFmtId="0" fontId="38" fillId="0" borderId="40" xfId="1" applyFont="1" applyFill="1" applyBorder="1" applyAlignment="1" applyProtection="1">
      <alignment horizontal="center" vertical="center"/>
      <protection locked="0"/>
    </xf>
    <xf numFmtId="0" fontId="38" fillId="0" borderId="93" xfId="1" applyFont="1" applyFill="1" applyBorder="1" applyAlignment="1" applyProtection="1">
      <alignment horizontal="center" vertical="center"/>
      <protection locked="0"/>
    </xf>
    <xf numFmtId="0" fontId="35" fillId="0" borderId="25" xfId="1" applyFont="1" applyFill="1" applyBorder="1" applyAlignment="1" applyProtection="1">
      <alignment horizontal="center" vertical="center"/>
      <protection locked="0"/>
    </xf>
    <xf numFmtId="0" fontId="35" fillId="0" borderId="26" xfId="1" applyFont="1" applyFill="1" applyBorder="1" applyAlignment="1" applyProtection="1">
      <alignment horizontal="center" vertical="center"/>
      <protection locked="0"/>
    </xf>
    <xf numFmtId="0" fontId="35" fillId="0" borderId="40" xfId="1" applyFont="1" applyFill="1" applyBorder="1" applyAlignment="1" applyProtection="1">
      <alignment horizontal="center" vertical="center"/>
      <protection locked="0"/>
    </xf>
    <xf numFmtId="0" fontId="35" fillId="0" borderId="93" xfId="1" applyFont="1" applyFill="1" applyBorder="1" applyAlignment="1" applyProtection="1">
      <alignment horizontal="center" vertical="center"/>
      <protection locked="0"/>
    </xf>
    <xf numFmtId="183" fontId="43" fillId="0" borderId="12" xfId="1" applyNumberFormat="1" applyFont="1" applyBorder="1" applyAlignment="1" applyProtection="1">
      <alignment horizontal="center" vertical="center"/>
      <protection locked="0"/>
    </xf>
    <xf numFmtId="183" fontId="43" fillId="0" borderId="32" xfId="1" applyNumberFormat="1" applyFont="1" applyBorder="1" applyAlignment="1" applyProtection="1">
      <alignment horizontal="center" vertical="center"/>
      <protection locked="0"/>
    </xf>
    <xf numFmtId="0" fontId="35" fillId="0" borderId="169" xfId="1" applyFont="1" applyFill="1" applyBorder="1" applyAlignment="1" applyProtection="1">
      <alignment horizontal="center" vertical="center"/>
      <protection locked="0"/>
    </xf>
    <xf numFmtId="0" fontId="35" fillId="0" borderId="71" xfId="1" applyFont="1" applyFill="1" applyBorder="1" applyAlignment="1" applyProtection="1">
      <alignment horizontal="center" vertical="center"/>
      <protection locked="0"/>
    </xf>
    <xf numFmtId="0" fontId="35" fillId="0" borderId="72" xfId="1" applyFont="1" applyFill="1" applyBorder="1" applyAlignment="1" applyProtection="1">
      <alignment horizontal="center" vertical="center"/>
      <protection locked="0"/>
    </xf>
    <xf numFmtId="0" fontId="35" fillId="0" borderId="41" xfId="1" applyFont="1" applyFill="1" applyBorder="1" applyAlignment="1" applyProtection="1">
      <alignment horizontal="center" vertical="center"/>
      <protection locked="0"/>
    </xf>
    <xf numFmtId="0" fontId="35" fillId="0" borderId="42" xfId="1" applyFont="1" applyFill="1" applyBorder="1" applyAlignment="1" applyProtection="1">
      <alignment horizontal="center" vertical="center"/>
      <protection locked="0"/>
    </xf>
    <xf numFmtId="0" fontId="35" fillId="0" borderId="189" xfId="1" applyFont="1" applyFill="1" applyBorder="1" applyAlignment="1" applyProtection="1">
      <alignment horizontal="center" vertical="center"/>
      <protection locked="0"/>
    </xf>
    <xf numFmtId="0" fontId="35" fillId="0" borderId="170" xfId="1" applyFont="1" applyFill="1" applyBorder="1" applyAlignment="1" applyProtection="1">
      <alignment horizontal="center" vertical="center"/>
      <protection locked="0"/>
    </xf>
    <xf numFmtId="0" fontId="35" fillId="0" borderId="92" xfId="1" applyFont="1" applyFill="1" applyBorder="1" applyAlignment="1" applyProtection="1">
      <alignment horizontal="center" vertical="center"/>
      <protection locked="0"/>
    </xf>
    <xf numFmtId="0" fontId="33" fillId="0" borderId="199" xfId="1" applyFont="1" applyFill="1" applyBorder="1" applyAlignment="1" applyProtection="1">
      <alignment horizontal="center" vertical="center"/>
      <protection locked="0"/>
    </xf>
    <xf numFmtId="0" fontId="33" fillId="0" borderId="188" xfId="1" applyFont="1" applyFill="1" applyBorder="1" applyAlignment="1" applyProtection="1">
      <alignment horizontal="center" vertical="center"/>
      <protection locked="0"/>
    </xf>
    <xf numFmtId="0" fontId="33" fillId="0" borderId="195" xfId="1" applyFont="1" applyFill="1" applyBorder="1" applyAlignment="1" applyProtection="1">
      <alignment horizontal="center" vertical="center"/>
      <protection locked="0"/>
    </xf>
    <xf numFmtId="0" fontId="33" fillId="0" borderId="6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3" fillId="0" borderId="35" xfId="1" applyFont="1" applyFill="1" applyBorder="1" applyAlignment="1" applyProtection="1">
      <alignment horizontal="center" vertical="center"/>
      <protection locked="0"/>
    </xf>
    <xf numFmtId="0" fontId="33" fillId="0" borderId="24" xfId="1" applyFont="1" applyBorder="1" applyAlignment="1" applyProtection="1">
      <alignment horizontal="left" vertic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0" fontId="33" fillId="0" borderId="0" xfId="1" applyFont="1" applyAlignment="1" applyProtection="1">
      <alignment horizontal="left" vertical="center"/>
      <protection locked="0"/>
    </xf>
    <xf numFmtId="183" fontId="43" fillId="0" borderId="44" xfId="1" applyNumberFormat="1" applyFont="1" applyBorder="1" applyAlignment="1" applyProtection="1">
      <alignment horizontal="center" vertical="center"/>
      <protection locked="0"/>
    </xf>
    <xf numFmtId="183" fontId="43" fillId="0" borderId="190" xfId="1" applyNumberFormat="1" applyFont="1" applyBorder="1" applyAlignment="1" applyProtection="1">
      <alignment horizontal="center" vertical="center"/>
      <protection locked="0"/>
    </xf>
    <xf numFmtId="0" fontId="33" fillId="0" borderId="100" xfId="1" applyFont="1" applyFill="1" applyBorder="1" applyAlignment="1" applyProtection="1">
      <alignment horizontal="center" vertical="center"/>
      <protection locked="0"/>
    </xf>
    <xf numFmtId="0" fontId="33" fillId="0" borderId="194" xfId="1" applyFont="1" applyFill="1" applyBorder="1" applyAlignment="1" applyProtection="1">
      <alignment horizontal="center" vertical="center"/>
      <protection locked="0"/>
    </xf>
    <xf numFmtId="0" fontId="33" fillId="0" borderId="193" xfId="1" applyFont="1" applyFill="1" applyBorder="1" applyAlignment="1" applyProtection="1">
      <alignment horizontal="center" vertical="center"/>
      <protection locked="0"/>
    </xf>
    <xf numFmtId="0" fontId="33" fillId="0" borderId="46" xfId="1" applyFont="1" applyFill="1" applyBorder="1" applyAlignment="1" applyProtection="1">
      <alignment horizontal="center" vertical="center"/>
      <protection locked="0"/>
    </xf>
    <xf numFmtId="0" fontId="33" fillId="0" borderId="44" xfId="1" applyFont="1" applyFill="1" applyBorder="1" applyAlignment="1" applyProtection="1">
      <alignment horizontal="center" vertical="center"/>
      <protection locked="0"/>
    </xf>
    <xf numFmtId="0" fontId="33" fillId="0" borderId="190" xfId="1" applyFont="1" applyFill="1" applyBorder="1" applyAlignment="1" applyProtection="1">
      <alignment horizontal="center" vertical="center"/>
      <protection locked="0"/>
    </xf>
    <xf numFmtId="0" fontId="41" fillId="0" borderId="56" xfId="1" applyFont="1" applyFill="1" applyBorder="1" applyAlignment="1" applyProtection="1">
      <alignment horizontal="center" vertical="center"/>
      <protection locked="0"/>
    </xf>
    <xf numFmtId="0" fontId="41" fillId="0" borderId="57" xfId="1" applyFont="1" applyFill="1" applyBorder="1" applyAlignment="1" applyProtection="1">
      <alignment horizontal="center" vertical="center"/>
      <protection locked="0"/>
    </xf>
    <xf numFmtId="0" fontId="41" fillId="0" borderId="53" xfId="1" applyFont="1" applyFill="1" applyBorder="1" applyAlignment="1" applyProtection="1">
      <alignment horizontal="center" vertical="center"/>
      <protection locked="0"/>
    </xf>
    <xf numFmtId="0" fontId="41" fillId="0" borderId="197" xfId="1" applyFont="1" applyFill="1" applyBorder="1" applyAlignment="1" applyProtection="1">
      <alignment horizontal="center" vertical="center"/>
      <protection locked="0"/>
    </xf>
    <xf numFmtId="0" fontId="41" fillId="0" borderId="198" xfId="1" applyFont="1" applyFill="1" applyBorder="1" applyAlignment="1" applyProtection="1">
      <alignment horizontal="center" vertical="center"/>
      <protection locked="0"/>
    </xf>
    <xf numFmtId="0" fontId="41" fillId="0" borderId="55" xfId="1" applyFont="1" applyFill="1" applyBorder="1" applyAlignment="1" applyProtection="1">
      <alignment horizontal="center" vertical="center"/>
      <protection locked="0"/>
    </xf>
    <xf numFmtId="0" fontId="34" fillId="0" borderId="27" xfId="1" applyFont="1" applyFill="1" applyBorder="1" applyAlignment="1" applyProtection="1">
      <alignment horizontal="center" vertical="center"/>
      <protection locked="0"/>
    </xf>
    <xf numFmtId="0" fontId="34" fillId="0" borderId="42" xfId="1" applyFont="1" applyFill="1" applyBorder="1" applyAlignment="1" applyProtection="1">
      <alignment horizontal="center" vertical="center"/>
      <protection locked="0"/>
    </xf>
    <xf numFmtId="0" fontId="33" fillId="0" borderId="45" xfId="1" applyFont="1" applyFill="1" applyBorder="1" applyAlignment="1" applyProtection="1">
      <alignment horizontal="center" vertical="center"/>
      <protection locked="0"/>
    </xf>
    <xf numFmtId="0" fontId="37" fillId="0" borderId="200" xfId="1" applyFont="1" applyFill="1" applyBorder="1" applyAlignment="1" applyProtection="1">
      <alignment horizontal="center" vertical="center"/>
      <protection locked="0"/>
    </xf>
    <xf numFmtId="0" fontId="37" fillId="0" borderId="192" xfId="1" applyFont="1" applyFill="1" applyBorder="1" applyAlignment="1" applyProtection="1">
      <alignment horizontal="center" vertical="center"/>
      <protection locked="0"/>
    </xf>
    <xf numFmtId="0" fontId="37" fillId="0" borderId="191" xfId="1" applyFont="1" applyFill="1" applyBorder="1" applyAlignment="1" applyProtection="1">
      <alignment horizontal="center" vertical="center"/>
      <protection locked="0"/>
    </xf>
    <xf numFmtId="0" fontId="37" fillId="0" borderId="47" xfId="1" applyFont="1" applyFill="1" applyBorder="1" applyAlignment="1" applyProtection="1">
      <alignment horizontal="center" vertical="center"/>
      <protection locked="0"/>
    </xf>
    <xf numFmtId="0" fontId="37" fillId="0" borderId="174" xfId="1" applyFont="1" applyFill="1" applyBorder="1" applyAlignment="1" applyProtection="1">
      <alignment horizontal="center" vertical="center"/>
      <protection locked="0"/>
    </xf>
    <xf numFmtId="0" fontId="37" fillId="0" borderId="175" xfId="1" applyFont="1" applyFill="1" applyBorder="1" applyAlignment="1" applyProtection="1">
      <alignment horizontal="center" vertical="center"/>
      <protection locked="0"/>
    </xf>
    <xf numFmtId="0" fontId="33" fillId="0" borderId="191" xfId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right" vertical="center" wrapText="1"/>
    </xf>
    <xf numFmtId="14" fontId="2" fillId="2" borderId="201" xfId="0" applyNumberFormat="1" applyFont="1" applyFill="1" applyBorder="1" applyAlignment="1">
      <alignment horizontal="center" vertical="center"/>
    </xf>
    <xf numFmtId="14" fontId="2" fillId="2" borderId="166" xfId="0" applyNumberFormat="1" applyFont="1" applyFill="1" applyBorder="1" applyAlignment="1">
      <alignment horizontal="center" vertical="center"/>
    </xf>
    <xf numFmtId="0" fontId="35" fillId="0" borderId="92" xfId="1" applyFont="1" applyFill="1" applyBorder="1" applyAlignment="1" applyProtection="1">
      <alignment horizontal="left" vertical="center" wrapText="1"/>
      <protection locked="0"/>
    </xf>
    <xf numFmtId="0" fontId="35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7" fillId="0" borderId="23" xfId="1" applyFont="1" applyFill="1" applyBorder="1" applyAlignment="1" applyProtection="1">
      <alignment horizontal="center" vertical="center" wrapText="1"/>
      <protection locked="0"/>
    </xf>
    <xf numFmtId="0" fontId="37" fillId="0" borderId="26" xfId="1" applyFont="1" applyFill="1" applyBorder="1" applyAlignment="1" applyProtection="1">
      <alignment horizontal="center" vertical="center" wrapText="1"/>
      <protection locked="0"/>
    </xf>
    <xf numFmtId="0" fontId="37" fillId="0" borderId="92" xfId="1" applyFont="1" applyFill="1" applyBorder="1" applyAlignment="1" applyProtection="1">
      <alignment horizontal="center" vertical="center" wrapText="1"/>
      <protection locked="0"/>
    </xf>
    <xf numFmtId="0" fontId="37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4" xfId="1" applyFont="1" applyFill="1" applyBorder="1" applyAlignment="1" applyProtection="1">
      <alignment horizontal="center" vertical="center" shrinkToFit="1"/>
      <protection locked="0"/>
    </xf>
    <xf numFmtId="0" fontId="34" fillId="0" borderId="41" xfId="1" applyFont="1" applyFill="1" applyBorder="1" applyAlignment="1" applyProtection="1">
      <alignment horizontal="center" vertical="center" shrinkToFit="1"/>
      <protection locked="0"/>
    </xf>
    <xf numFmtId="0" fontId="40" fillId="0" borderId="0" xfId="1" applyFont="1" applyBorder="1" applyAlignment="1" applyProtection="1">
      <alignment horizontal="center" vertical="center"/>
      <protection locked="0"/>
    </xf>
    <xf numFmtId="0" fontId="7" fillId="0" borderId="133" xfId="0" applyFont="1" applyBorder="1" applyAlignment="1" applyProtection="1">
      <alignment horizontal="left" vertical="center" indent="1"/>
      <protection locked="0"/>
    </xf>
    <xf numFmtId="0" fontId="7" fillId="0" borderId="132" xfId="0" applyFon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44" xfId="0" applyBorder="1" applyAlignment="1" applyProtection="1">
      <alignment horizontal="left" vertical="center"/>
      <protection locked="0"/>
    </xf>
  </cellXfs>
  <cellStyles count="5">
    <cellStyle name="ハイパーリンク" xfId="3" builtinId="8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8BE59298-E32D-4DDB-B59D-68F4C3850F33}"/>
  </cellStyles>
  <dxfs count="3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121920</xdr:rowOff>
    </xdr:from>
    <xdr:to>
      <xdr:col>9</xdr:col>
      <xdr:colOff>365760</xdr:colOff>
      <xdr:row>2</xdr:row>
      <xdr:rowOff>280035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1C706F41-9BBA-43C4-8F76-7E05662C8A24}"/>
            </a:ext>
          </a:extLst>
        </xdr:cNvPr>
        <xdr:cNvSpPr/>
      </xdr:nvSpPr>
      <xdr:spPr>
        <a:xfrm>
          <a:off x="4800600" y="121920"/>
          <a:ext cx="4488180" cy="859155"/>
        </a:xfrm>
        <a:prstGeom prst="wedgeRoundRectCallout">
          <a:avLst>
            <a:gd name="adj1" fmla="val -44291"/>
            <a:gd name="adj2" fmla="val 2213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◆</a:t>
          </a:r>
          <a:r>
            <a:rPr kumimoji="1" lang="ja-JP" altLang="en-US" sz="1800" b="1"/>
            <a:t>黄色のセルを全て入力してください。</a:t>
          </a:r>
          <a:endParaRPr kumimoji="1" lang="en-US" altLang="ja-JP" sz="1800" b="1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403860</xdr:colOff>
      <xdr:row>26</xdr:row>
      <xdr:rowOff>281940</xdr:rowOff>
    </xdr:from>
    <xdr:to>
      <xdr:col>13</xdr:col>
      <xdr:colOff>97155</xdr:colOff>
      <xdr:row>31</xdr:row>
      <xdr:rowOff>335280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B3398BDD-E3EE-416C-9CBF-4F3D24B0AC40}"/>
            </a:ext>
          </a:extLst>
        </xdr:cNvPr>
        <xdr:cNvSpPr/>
      </xdr:nvSpPr>
      <xdr:spPr>
        <a:xfrm>
          <a:off x="5059680" y="9395460"/>
          <a:ext cx="6398895" cy="1805940"/>
        </a:xfrm>
        <a:prstGeom prst="wedgeRoundRectCallout">
          <a:avLst>
            <a:gd name="adj1" fmla="val -53842"/>
            <a:gd name="adj2" fmla="val 336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所バスを利用できる団体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/>
            <a:t>◆青少年教育活動団体、小学校、中学校、高等学校、大学、部活動、サークル・グループ等の団体が利用できます。</a:t>
          </a:r>
          <a:endParaRPr kumimoji="1" lang="en-US" altLang="ja-JP" sz="1400"/>
        </a:p>
        <a:p>
          <a:pPr algn="l"/>
          <a:r>
            <a:rPr kumimoji="1" lang="ja-JP" altLang="en-US" sz="1400"/>
            <a:t>ただし、学校関係団体及び宿泊利用団体を優先して配車します。</a:t>
          </a:r>
          <a:endParaRPr kumimoji="1" lang="en-US" altLang="ja-JP" sz="1400"/>
        </a:p>
        <a:p>
          <a:pPr algn="l"/>
          <a:r>
            <a:rPr kumimoji="1" lang="ja-JP" altLang="en-US" sz="1400"/>
            <a:t>◆最低乗車人数は、繁忙期（４月～８月）は１５名以上、閑散期（９月～３月）は１０目以上です。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64648E6-5D20-481D-95F1-55F034CC6459}"/>
            </a:ext>
          </a:extLst>
        </xdr:cNvPr>
        <xdr:cNvSpPr/>
      </xdr:nvSpPr>
      <xdr:spPr>
        <a:xfrm>
          <a:off x="9698019" y="124161"/>
          <a:ext cx="6780679" cy="2935605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②利用人数をご記入ください。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施設を利用するすべての方の人数をご記入ください。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EC53696-100F-47B1-95E8-56D412977D0E}"/>
            </a:ext>
          </a:extLst>
        </xdr:cNvPr>
        <xdr:cNvSpPr/>
      </xdr:nvSpPr>
      <xdr:spPr>
        <a:xfrm>
          <a:off x="9760772" y="3118821"/>
          <a:ext cx="5991593" cy="3594175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150273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38B63D5-210B-4ABB-BCD1-9880B2EB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195" y="3910853"/>
          <a:ext cx="5254326" cy="238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33AF192-C319-404E-ACF7-23FB521F7BD2}"/>
            </a:ext>
          </a:extLst>
        </xdr:cNvPr>
        <xdr:cNvGrpSpPr/>
      </xdr:nvGrpSpPr>
      <xdr:grpSpPr>
        <a:xfrm>
          <a:off x="9610165" y="6875929"/>
          <a:ext cx="6534150" cy="5737412"/>
          <a:chOff x="8901954" y="6683789"/>
          <a:chExt cx="6534150" cy="5504329"/>
        </a:xfrm>
      </xdr:grpSpPr>
      <xdr:sp macro="" textlink="">
        <xdr:nvSpPr>
          <xdr:cNvPr id="6" name="角丸四角形吹き出し 1">
            <a:extLst>
              <a:ext uri="{FF2B5EF4-FFF2-40B4-BE49-F238E27FC236}">
                <a16:creationId xmlns:a16="http://schemas.microsoft.com/office/drawing/2014/main" id="{AD6BD1FF-AC61-43C0-BC24-4CE9A77CAD5C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D8D11E4C-9DC8-4AC7-A4D0-858E9F035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C10A9D7-7A7F-4BC2-88F2-AD8E0399F400}"/>
            </a:ext>
          </a:extLst>
        </xdr:cNvPr>
        <xdr:cNvSpPr/>
      </xdr:nvSpPr>
      <xdr:spPr>
        <a:xfrm>
          <a:off x="8978153" y="124161"/>
          <a:ext cx="6785161" cy="2782757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②利用人数をご入力ください。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施設を利用するすべての方の人数をご入力ください。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65E3B27E-9B27-44A3-BC0B-18B4255524D4}"/>
            </a:ext>
          </a:extLst>
        </xdr:cNvPr>
        <xdr:cNvSpPr/>
      </xdr:nvSpPr>
      <xdr:spPr>
        <a:xfrm>
          <a:off x="9040906" y="3100443"/>
          <a:ext cx="5995627" cy="3634068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93346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7B03A8-C7C6-4080-9BCA-80094D9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3899647"/>
          <a:ext cx="5271247" cy="2416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A127A17-E0EF-422A-95B0-FF002D399945}"/>
            </a:ext>
          </a:extLst>
        </xdr:cNvPr>
        <xdr:cNvGrpSpPr/>
      </xdr:nvGrpSpPr>
      <xdr:grpSpPr>
        <a:xfrm>
          <a:off x="9610165" y="6920753"/>
          <a:ext cx="6534150" cy="5755341"/>
          <a:chOff x="8901954" y="6683789"/>
          <a:chExt cx="6534150" cy="5504329"/>
        </a:xfrm>
      </xdr:grpSpPr>
      <xdr:sp macro="" textlink="">
        <xdr:nvSpPr>
          <xdr:cNvPr id="7" name="角丸四角形吹き出し 1">
            <a:extLst>
              <a:ext uri="{FF2B5EF4-FFF2-40B4-BE49-F238E27FC236}">
                <a16:creationId xmlns:a16="http://schemas.microsoft.com/office/drawing/2014/main" id="{8D79771C-B689-4716-BA04-B2052348A6E2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AEF20462-2590-41F0-B024-2D9C8648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890174" y="1386840"/>
          <a:ext cx="1623646" cy="58674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20</xdr:col>
      <xdr:colOff>322677</xdr:colOff>
      <xdr:row>58</xdr:row>
      <xdr:rowOff>146245</xdr:rowOff>
    </xdr:from>
    <xdr:to>
      <xdr:col>26</xdr:col>
      <xdr:colOff>28575</xdr:colOff>
      <xdr:row>63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362027" y="10052245"/>
          <a:ext cx="2582448" cy="77768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121920</xdr:colOff>
      <xdr:row>12</xdr:row>
      <xdr:rowOff>22860</xdr:rowOff>
    </xdr:from>
    <xdr:to>
      <xdr:col>19</xdr:col>
      <xdr:colOff>220980</xdr:colOff>
      <xdr:row>13</xdr:row>
      <xdr:rowOff>99060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FF7AE41-FA91-4887-AA8C-4FB610669B51}"/>
            </a:ext>
          </a:extLst>
        </xdr:cNvPr>
        <xdr:cNvSpPr/>
      </xdr:nvSpPr>
      <xdr:spPr>
        <a:xfrm>
          <a:off x="9098280" y="196596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08332B5-DE4B-4193-B927-5F9730F54EB3}"/>
            </a:ext>
          </a:extLst>
        </xdr:cNvPr>
        <xdr:cNvSpPr/>
      </xdr:nvSpPr>
      <xdr:spPr>
        <a:xfrm>
          <a:off x="9098280" y="160782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ishikawa.yuk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49"/>
  <sheetViews>
    <sheetView tabSelected="1" workbookViewId="0">
      <selection activeCell="B42" sqref="B41:B42"/>
    </sheetView>
  </sheetViews>
  <sheetFormatPr defaultRowHeight="21"/>
  <cols>
    <col min="1" max="1" width="28.6640625" customWidth="1"/>
    <col min="2" max="2" width="39.21875" style="156" customWidth="1"/>
  </cols>
  <sheetData>
    <row r="1" spans="1:2" ht="27.75" customHeight="1">
      <c r="A1" s="246" t="s">
        <v>222</v>
      </c>
      <c r="B1" s="240"/>
    </row>
    <row r="2" spans="1:2" ht="27.75" customHeight="1">
      <c r="A2" s="247"/>
      <c r="B2" s="240"/>
    </row>
    <row r="3" spans="1:2" ht="27.75" customHeight="1">
      <c r="A3" s="244" t="s">
        <v>70</v>
      </c>
      <c r="B3" s="241"/>
    </row>
    <row r="4" spans="1:2" ht="27.75" customHeight="1">
      <c r="A4" s="245"/>
      <c r="B4" s="242"/>
    </row>
    <row r="5" spans="1:2" ht="27.75" customHeight="1">
      <c r="A5" s="244" t="s">
        <v>71</v>
      </c>
      <c r="B5" s="240"/>
    </row>
    <row r="6" spans="1:2" ht="27.75" customHeight="1">
      <c r="A6" s="245"/>
      <c r="B6" s="240"/>
    </row>
    <row r="7" spans="1:2" ht="27.75" customHeight="1">
      <c r="A7" s="243" t="s">
        <v>65</v>
      </c>
      <c r="B7" s="240"/>
    </row>
    <row r="8" spans="1:2" ht="27.75" customHeight="1">
      <c r="A8" s="232"/>
      <c r="B8" s="240"/>
    </row>
    <row r="9" spans="1:2" ht="27.75" customHeight="1">
      <c r="A9" s="243" t="s">
        <v>51</v>
      </c>
      <c r="B9" s="241"/>
    </row>
    <row r="10" spans="1:2" ht="27.75" customHeight="1">
      <c r="A10" s="232"/>
      <c r="B10" s="242"/>
    </row>
    <row r="11" spans="1:2" ht="27.75" customHeight="1">
      <c r="A11" s="243" t="s">
        <v>64</v>
      </c>
      <c r="B11" s="240"/>
    </row>
    <row r="12" spans="1:2" ht="27.75" customHeight="1">
      <c r="A12" s="232"/>
      <c r="B12" s="240"/>
    </row>
    <row r="13" spans="1:2" ht="27.75" customHeight="1">
      <c r="A13" s="243" t="s">
        <v>51</v>
      </c>
      <c r="B13" s="240"/>
    </row>
    <row r="14" spans="1:2" ht="27.75" customHeight="1">
      <c r="A14" s="232"/>
      <c r="B14" s="240"/>
    </row>
    <row r="15" spans="1:2" ht="27.75" customHeight="1">
      <c r="A15" s="244" t="s">
        <v>72</v>
      </c>
      <c r="B15" s="241"/>
    </row>
    <row r="16" spans="1:2" ht="27.75" customHeight="1">
      <c r="A16" s="245"/>
      <c r="B16" s="242"/>
    </row>
    <row r="17" spans="1:2" ht="27.75" customHeight="1">
      <c r="A17" s="231" t="s">
        <v>73</v>
      </c>
      <c r="B17" s="240"/>
    </row>
    <row r="18" spans="1:2" ht="27.75" customHeight="1">
      <c r="A18" s="232"/>
      <c r="B18" s="240"/>
    </row>
    <row r="19" spans="1:2" ht="27.75" customHeight="1">
      <c r="A19" s="231" t="s">
        <v>74</v>
      </c>
      <c r="B19" s="240"/>
    </row>
    <row r="20" spans="1:2" ht="27.75" customHeight="1">
      <c r="A20" s="232"/>
      <c r="B20" s="240"/>
    </row>
    <row r="21" spans="1:2" ht="27.75" customHeight="1">
      <c r="A21" s="231" t="s">
        <v>75</v>
      </c>
      <c r="B21" s="241"/>
    </row>
    <row r="22" spans="1:2" ht="27.75" customHeight="1">
      <c r="A22" s="232"/>
      <c r="B22" s="242"/>
    </row>
    <row r="23" spans="1:2" ht="27.75" customHeight="1">
      <c r="A23" s="231" t="s">
        <v>172</v>
      </c>
      <c r="B23" s="240"/>
    </row>
    <row r="24" spans="1:2" ht="27.75" customHeight="1">
      <c r="A24" s="232"/>
      <c r="B24" s="240"/>
    </row>
    <row r="25" spans="1:2" ht="27.75" customHeight="1">
      <c r="A25" s="231" t="s">
        <v>173</v>
      </c>
      <c r="B25" s="234"/>
    </row>
    <row r="26" spans="1:2" ht="27.75" customHeight="1">
      <c r="A26" s="232"/>
      <c r="B26" s="235"/>
    </row>
    <row r="27" spans="1:2" ht="27.75" customHeight="1">
      <c r="A27" s="236" t="s">
        <v>228</v>
      </c>
      <c r="B27" s="238"/>
    </row>
    <row r="28" spans="1:2" ht="27.75" customHeight="1">
      <c r="A28" s="237"/>
      <c r="B28" s="239"/>
    </row>
    <row r="29" spans="1:2" ht="27.75" customHeight="1">
      <c r="A29" s="236" t="s">
        <v>229</v>
      </c>
      <c r="B29" s="240"/>
    </row>
    <row r="30" spans="1:2" ht="27.75" customHeight="1">
      <c r="A30" s="237"/>
      <c r="B30" s="240"/>
    </row>
    <row r="31" spans="1:2" ht="27.75" customHeight="1">
      <c r="A31" s="231" t="s">
        <v>223</v>
      </c>
      <c r="B31" s="233"/>
    </row>
    <row r="32" spans="1:2" ht="27.75" customHeight="1">
      <c r="A32" s="232"/>
      <c r="B32" s="233"/>
    </row>
    <row r="47" spans="2:2">
      <c r="B47" s="156" t="s">
        <v>225</v>
      </c>
    </row>
    <row r="48" spans="2:2">
      <c r="B48" s="156" t="s">
        <v>226</v>
      </c>
    </row>
    <row r="49" spans="2:2">
      <c r="B49" s="156" t="s">
        <v>227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showInputMessage="1" showErrorMessage="1" sqref="B31:B32" xr:uid="{00000000-0002-0000-0000-000000000000}">
      <formula1>$B$47:$B$49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64F-30E6-44AC-83E3-219FCE3EC72C}">
  <sheetPr>
    <tabColor rgb="FFFF0000"/>
  </sheetPr>
  <dimension ref="A1:CM68"/>
  <sheetViews>
    <sheetView showGridLines="0" showZeros="0" view="pageBreakPreview" topLeftCell="C1" zoomScale="85" zoomScaleNormal="115" zoomScaleSheetLayoutView="85" workbookViewId="0">
      <selection activeCell="R10" sqref="R10:AV10"/>
    </sheetView>
  </sheetViews>
  <sheetFormatPr defaultColWidth="9" defaultRowHeight="13.35" customHeight="1" outlineLevelCol="1"/>
  <cols>
    <col min="1" max="1" width="12.88671875" style="12" hidden="1" customWidth="1"/>
    <col min="2" max="2" width="22.6640625" style="12" hidden="1" customWidth="1"/>
    <col min="3" max="3" width="2.44140625" style="12" customWidth="1"/>
    <col min="4" max="4" width="2.33203125" style="12" customWidth="1"/>
    <col min="5" max="7" width="3.5546875" style="12" customWidth="1"/>
    <col min="8" max="8" width="3.6640625" style="12" customWidth="1"/>
    <col min="9" max="10" width="3" style="12" customWidth="1"/>
    <col min="11" max="11" width="3.77734375" style="12" customWidth="1"/>
    <col min="12" max="16" width="3.77734375" style="12" customWidth="1" outlineLevel="1"/>
    <col min="17" max="19" width="2.44140625" style="12" customWidth="1" outlineLevel="1"/>
    <col min="20" max="21" width="3.6640625" style="12" customWidth="1"/>
    <col min="22" max="22" width="3" style="12" customWidth="1"/>
    <col min="23" max="24" width="3.6640625" style="12" customWidth="1"/>
    <col min="25" max="25" width="3.44140625" style="12" customWidth="1"/>
    <col min="26" max="26" width="2.77734375" style="12" customWidth="1"/>
    <col min="27" max="27" width="4" style="12" customWidth="1"/>
    <col min="28" max="28" width="3.44140625" style="12" customWidth="1"/>
    <col min="29" max="29" width="2.44140625" style="12" customWidth="1"/>
    <col min="30" max="30" width="3.77734375" style="12" customWidth="1"/>
    <col min="31" max="31" width="2.44140625" style="12" customWidth="1"/>
    <col min="32" max="33" width="3.6640625" style="12" customWidth="1"/>
    <col min="34" max="34" width="3" style="12" customWidth="1"/>
    <col min="35" max="37" width="2.44140625" style="12" customWidth="1"/>
    <col min="38" max="39" width="1.88671875" style="12" customWidth="1"/>
    <col min="40" max="40" width="1.77734375" style="12" customWidth="1"/>
    <col min="41" max="41" width="3" style="12" customWidth="1"/>
    <col min="42" max="42" width="2.44140625" style="12" customWidth="1"/>
    <col min="43" max="44" width="1.88671875" style="12" customWidth="1"/>
    <col min="45" max="46" width="1.21875" style="12" customWidth="1"/>
    <col min="47" max="50" width="2.44140625" style="12" customWidth="1"/>
    <col min="51" max="60" width="9.6640625" style="12" customWidth="1"/>
    <col min="61" max="61" width="10.21875" style="12" customWidth="1"/>
    <col min="62" max="62" width="15.88671875" style="12" customWidth="1"/>
    <col min="63" max="63" width="12.5546875" style="12" customWidth="1"/>
    <col min="64" max="64" width="10.5546875" style="12" customWidth="1"/>
    <col min="65" max="68" width="9.44140625" style="12" customWidth="1"/>
    <col min="69" max="69" width="23.33203125" style="12" customWidth="1"/>
    <col min="70" max="70" width="15.88671875" style="12" customWidth="1"/>
    <col min="71" max="71" width="22.5546875" style="12" customWidth="1"/>
    <col min="72" max="72" width="15.88671875" style="12" customWidth="1"/>
    <col min="73" max="91" width="6" style="12" customWidth="1"/>
    <col min="92" max="100" width="2.44140625" style="12" customWidth="1"/>
    <col min="101" max="16384" width="9" style="12"/>
  </cols>
  <sheetData>
    <row r="1" spans="1:71" ht="13.35" customHeight="1" thickBot="1">
      <c r="A1" s="248" t="s">
        <v>66</v>
      </c>
      <c r="B1" s="250">
        <f>基礎情報入力シート!B1</f>
        <v>0</v>
      </c>
      <c r="D1" s="202"/>
      <c r="E1" s="251" t="s">
        <v>336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9"/>
      <c r="BJ1" s="189" t="s">
        <v>258</v>
      </c>
      <c r="BK1" s="190" t="s">
        <v>259</v>
      </c>
      <c r="BL1" s="190" t="s">
        <v>260</v>
      </c>
      <c r="BM1" s="190" t="s">
        <v>261</v>
      </c>
      <c r="BN1" s="190" t="s">
        <v>262</v>
      </c>
      <c r="BO1" s="190" t="s">
        <v>263</v>
      </c>
      <c r="BP1" s="190" t="s">
        <v>302</v>
      </c>
      <c r="BQ1" s="190" t="s">
        <v>253</v>
      </c>
      <c r="BR1" s="190" t="s">
        <v>264</v>
      </c>
      <c r="BS1" s="191" t="s">
        <v>265</v>
      </c>
    </row>
    <row r="2" spans="1:71" ht="13.35" customHeight="1">
      <c r="A2" s="249"/>
      <c r="B2" s="250"/>
      <c r="D2" s="202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9"/>
      <c r="BJ2" s="184" t="s">
        <v>251</v>
      </c>
      <c r="BK2" s="185" t="s">
        <v>251</v>
      </c>
      <c r="BL2" s="185" t="s">
        <v>251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339</v>
      </c>
      <c r="BR2" s="187" t="s">
        <v>274</v>
      </c>
      <c r="BS2" s="188" t="s">
        <v>277</v>
      </c>
    </row>
    <row r="3" spans="1:71" ht="13.35" customHeight="1" thickBot="1">
      <c r="A3" s="252" t="s">
        <v>49</v>
      </c>
      <c r="B3" s="254">
        <f>基礎情報入力シート!B3</f>
        <v>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56" t="s">
        <v>4</v>
      </c>
      <c r="AD3" s="256"/>
      <c r="AE3" s="256"/>
      <c r="AF3" s="256" t="s">
        <v>221</v>
      </c>
      <c r="AG3" s="256"/>
      <c r="AH3" s="257">
        <v>4</v>
      </c>
      <c r="AI3" s="257"/>
      <c r="AJ3" s="257"/>
      <c r="AK3" s="257"/>
      <c r="AL3" s="256" t="s">
        <v>3</v>
      </c>
      <c r="AM3" s="256"/>
      <c r="AN3" s="258">
        <v>2</v>
      </c>
      <c r="AO3" s="258"/>
      <c r="AP3" s="259" t="s">
        <v>2</v>
      </c>
      <c r="AQ3" s="259"/>
      <c r="AR3" s="260">
        <v>1</v>
      </c>
      <c r="AS3" s="260"/>
      <c r="AT3" s="260"/>
      <c r="AU3" s="256" t="s">
        <v>1</v>
      </c>
      <c r="AV3" s="261"/>
      <c r="AW3" s="169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226</v>
      </c>
      <c r="BK3" s="172" t="s">
        <v>227</v>
      </c>
      <c r="BL3" s="172" t="s">
        <v>227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267</v>
      </c>
      <c r="BR3" s="174" t="s">
        <v>275</v>
      </c>
      <c r="BS3" s="175" t="s">
        <v>278</v>
      </c>
    </row>
    <row r="4" spans="1:71" ht="16.2" customHeight="1">
      <c r="A4" s="253"/>
      <c r="B4" s="255"/>
      <c r="D4" s="202"/>
      <c r="E4" s="262" t="s">
        <v>5</v>
      </c>
      <c r="F4" s="263"/>
      <c r="G4" s="264"/>
      <c r="H4" s="265" t="s">
        <v>327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7"/>
      <c r="Y4" s="268" t="s">
        <v>16</v>
      </c>
      <c r="Z4" s="269"/>
      <c r="AA4" s="270"/>
      <c r="AB4" s="277" t="s">
        <v>14</v>
      </c>
      <c r="AC4" s="278"/>
      <c r="AD4" s="281" t="s">
        <v>221</v>
      </c>
      <c r="AE4" s="282"/>
      <c r="AF4" s="285">
        <v>45017</v>
      </c>
      <c r="AG4" s="285"/>
      <c r="AH4" s="282" t="s">
        <v>3</v>
      </c>
      <c r="AI4" s="307">
        <v>45017</v>
      </c>
      <c r="AJ4" s="307"/>
      <c r="AK4" s="307"/>
      <c r="AL4" s="282" t="s">
        <v>2</v>
      </c>
      <c r="AM4" s="282"/>
      <c r="AN4" s="308">
        <v>45017</v>
      </c>
      <c r="AO4" s="308"/>
      <c r="AP4" s="308"/>
      <c r="AQ4" s="282" t="s">
        <v>1</v>
      </c>
      <c r="AR4" s="282"/>
      <c r="AS4" s="282" t="s">
        <v>17</v>
      </c>
      <c r="AT4" s="310">
        <v>45017</v>
      </c>
      <c r="AU4" s="310"/>
      <c r="AV4" s="287" t="s">
        <v>18</v>
      </c>
      <c r="AW4" s="169"/>
      <c r="BJ4" s="171" t="s">
        <v>227</v>
      </c>
      <c r="BK4" s="172" t="s">
        <v>252</v>
      </c>
      <c r="BL4" s="172" t="s">
        <v>243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268</v>
      </c>
      <c r="BR4" s="174" t="s">
        <v>276</v>
      </c>
      <c r="BS4" s="175" t="s">
        <v>279</v>
      </c>
    </row>
    <row r="5" spans="1:71" ht="13.35" customHeight="1">
      <c r="A5" s="252" t="s">
        <v>50</v>
      </c>
      <c r="B5" s="250">
        <f>基礎情報入力シート!B5</f>
        <v>0</v>
      </c>
      <c r="D5" s="202"/>
      <c r="E5" s="289" t="s">
        <v>6</v>
      </c>
      <c r="F5" s="290"/>
      <c r="G5" s="291"/>
      <c r="H5" s="294" t="s">
        <v>309</v>
      </c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6"/>
      <c r="Y5" s="271"/>
      <c r="Z5" s="272"/>
      <c r="AA5" s="273"/>
      <c r="AB5" s="279"/>
      <c r="AC5" s="280"/>
      <c r="AD5" s="283"/>
      <c r="AE5" s="284"/>
      <c r="AF5" s="286"/>
      <c r="AG5" s="286"/>
      <c r="AH5" s="284"/>
      <c r="AI5" s="306"/>
      <c r="AJ5" s="306"/>
      <c r="AK5" s="306"/>
      <c r="AL5" s="284"/>
      <c r="AM5" s="284"/>
      <c r="AN5" s="309"/>
      <c r="AO5" s="309"/>
      <c r="AP5" s="309"/>
      <c r="AQ5" s="284"/>
      <c r="AR5" s="284"/>
      <c r="AS5" s="284"/>
      <c r="AT5" s="311"/>
      <c r="AU5" s="311"/>
      <c r="AV5" s="288"/>
      <c r="AW5" s="169"/>
      <c r="BJ5" s="171"/>
      <c r="BK5" s="172"/>
      <c r="BL5" s="172" t="s">
        <v>244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269</v>
      </c>
      <c r="BR5" s="172"/>
      <c r="BS5" s="175" t="s">
        <v>280</v>
      </c>
    </row>
    <row r="6" spans="1:71" ht="13.35" customHeight="1">
      <c r="A6" s="253"/>
      <c r="B6" s="250"/>
      <c r="D6" s="202"/>
      <c r="E6" s="289"/>
      <c r="F6" s="290"/>
      <c r="G6" s="291"/>
      <c r="H6" s="294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6"/>
      <c r="Y6" s="271"/>
      <c r="Z6" s="272"/>
      <c r="AA6" s="273"/>
      <c r="AB6" s="300" t="s">
        <v>15</v>
      </c>
      <c r="AC6" s="301"/>
      <c r="AD6" s="302" t="s">
        <v>221</v>
      </c>
      <c r="AE6" s="303"/>
      <c r="AF6" s="304">
        <v>45018</v>
      </c>
      <c r="AG6" s="304"/>
      <c r="AH6" s="303" t="s">
        <v>3</v>
      </c>
      <c r="AI6" s="305">
        <v>45018</v>
      </c>
      <c r="AJ6" s="305"/>
      <c r="AK6" s="305"/>
      <c r="AL6" s="303" t="s">
        <v>2</v>
      </c>
      <c r="AM6" s="303"/>
      <c r="AN6" s="320">
        <v>45018</v>
      </c>
      <c r="AO6" s="320"/>
      <c r="AP6" s="320"/>
      <c r="AQ6" s="303" t="s">
        <v>1</v>
      </c>
      <c r="AR6" s="303"/>
      <c r="AS6" s="303" t="s">
        <v>17</v>
      </c>
      <c r="AT6" s="321">
        <v>45018</v>
      </c>
      <c r="AU6" s="321"/>
      <c r="AV6" s="322" t="s">
        <v>18</v>
      </c>
      <c r="AW6" s="169"/>
      <c r="BJ6" s="171"/>
      <c r="BK6" s="172"/>
      <c r="BL6" s="172" t="s">
        <v>245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270</v>
      </c>
      <c r="BR6" s="172"/>
      <c r="BS6" s="175" t="s">
        <v>281</v>
      </c>
    </row>
    <row r="7" spans="1:71" ht="13.35" customHeight="1">
      <c r="A7" s="252" t="s">
        <v>65</v>
      </c>
      <c r="B7" s="250">
        <f>基礎情報入力シート!B7</f>
        <v>0</v>
      </c>
      <c r="D7" s="202"/>
      <c r="E7" s="292"/>
      <c r="F7" s="293"/>
      <c r="G7" s="280"/>
      <c r="H7" s="297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9"/>
      <c r="Y7" s="274"/>
      <c r="Z7" s="275"/>
      <c r="AA7" s="276"/>
      <c r="AB7" s="279"/>
      <c r="AC7" s="280"/>
      <c r="AD7" s="283"/>
      <c r="AE7" s="284"/>
      <c r="AF7" s="286"/>
      <c r="AG7" s="286"/>
      <c r="AH7" s="284"/>
      <c r="AI7" s="306"/>
      <c r="AJ7" s="306"/>
      <c r="AK7" s="306"/>
      <c r="AL7" s="284"/>
      <c r="AM7" s="284"/>
      <c r="AN7" s="309"/>
      <c r="AO7" s="309"/>
      <c r="AP7" s="309"/>
      <c r="AQ7" s="284"/>
      <c r="AR7" s="284"/>
      <c r="AS7" s="284"/>
      <c r="AT7" s="311"/>
      <c r="AU7" s="311"/>
      <c r="AV7" s="288"/>
      <c r="AW7" s="169"/>
      <c r="BJ7" s="171"/>
      <c r="BK7" s="172"/>
      <c r="BL7" s="172" t="s">
        <v>246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271</v>
      </c>
      <c r="BR7" s="172"/>
      <c r="BS7" s="175" t="s">
        <v>282</v>
      </c>
    </row>
    <row r="8" spans="1:71" ht="14.4" customHeight="1">
      <c r="A8" s="253"/>
      <c r="B8" s="250"/>
      <c r="D8" s="202"/>
      <c r="E8" s="312" t="s">
        <v>5</v>
      </c>
      <c r="F8" s="313"/>
      <c r="G8" s="314"/>
      <c r="H8" s="315" t="s">
        <v>328</v>
      </c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7"/>
      <c r="Y8" s="318" t="s">
        <v>5</v>
      </c>
      <c r="Z8" s="313"/>
      <c r="AA8" s="313"/>
      <c r="AB8" s="316" t="s">
        <v>329</v>
      </c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9"/>
      <c r="AW8" s="8"/>
      <c r="BJ8" s="171"/>
      <c r="BK8" s="172"/>
      <c r="BL8" s="172" t="s">
        <v>247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272</v>
      </c>
      <c r="BR8" s="172"/>
      <c r="BS8" s="175" t="s">
        <v>283</v>
      </c>
    </row>
    <row r="9" spans="1:71" ht="23.4" customHeight="1">
      <c r="A9" s="252" t="s">
        <v>51</v>
      </c>
      <c r="B9" s="254">
        <f>基礎情報入力シート!B9</f>
        <v>0</v>
      </c>
      <c r="D9" s="202"/>
      <c r="E9" s="292" t="s">
        <v>7</v>
      </c>
      <c r="F9" s="293"/>
      <c r="G9" s="280"/>
      <c r="H9" s="323" t="s">
        <v>307</v>
      </c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279" t="s">
        <v>8</v>
      </c>
      <c r="Z9" s="293"/>
      <c r="AA9" s="293"/>
      <c r="AB9" s="324" t="s">
        <v>308</v>
      </c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6"/>
      <c r="AW9" s="8"/>
      <c r="BJ9" s="171"/>
      <c r="BK9" s="172"/>
      <c r="BL9" s="172" t="s">
        <v>248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273</v>
      </c>
      <c r="BR9" s="172"/>
      <c r="BS9" s="175" t="s">
        <v>284</v>
      </c>
    </row>
    <row r="10" spans="1:71" ht="17.399999999999999" customHeight="1">
      <c r="A10" s="253"/>
      <c r="B10" s="255"/>
      <c r="D10" s="202"/>
      <c r="E10" s="327" t="s">
        <v>13</v>
      </c>
      <c r="F10" s="328"/>
      <c r="G10" s="329"/>
      <c r="H10" s="203" t="s">
        <v>9</v>
      </c>
      <c r="I10" s="336" t="s">
        <v>330</v>
      </c>
      <c r="J10" s="336"/>
      <c r="K10" s="336"/>
      <c r="L10" s="336"/>
      <c r="M10" s="336"/>
      <c r="N10" s="336"/>
      <c r="O10" s="337" t="s">
        <v>68</v>
      </c>
      <c r="P10" s="337"/>
      <c r="Q10" s="337"/>
      <c r="R10" s="336" t="s">
        <v>331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8"/>
      <c r="AW10" s="153"/>
      <c r="BJ10" s="171"/>
      <c r="BK10" s="172"/>
      <c r="BL10" s="172" t="s">
        <v>249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2"/>
      <c r="BR10" s="172"/>
      <c r="BS10" s="175" t="s">
        <v>285</v>
      </c>
    </row>
    <row r="11" spans="1:71" ht="17.399999999999999" customHeight="1">
      <c r="A11" s="252" t="s">
        <v>64</v>
      </c>
      <c r="B11" s="250">
        <f>基礎情報入力シート!B11</f>
        <v>0</v>
      </c>
      <c r="D11" s="202"/>
      <c r="E11" s="330"/>
      <c r="F11" s="331"/>
      <c r="G11" s="332"/>
      <c r="H11" s="339" t="s">
        <v>62</v>
      </c>
      <c r="I11" s="340"/>
      <c r="J11" s="340"/>
      <c r="K11" s="340"/>
      <c r="L11" s="340"/>
      <c r="M11" s="341" t="s">
        <v>332</v>
      </c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0" t="s">
        <v>11</v>
      </c>
      <c r="Z11" s="340"/>
      <c r="AA11" s="340"/>
      <c r="AB11" s="341">
        <v>0</v>
      </c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2"/>
      <c r="AW11" s="153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 t="s">
        <v>286</v>
      </c>
    </row>
    <row r="12" spans="1:71" ht="17.399999999999999" customHeight="1" thickBot="1">
      <c r="A12" s="253"/>
      <c r="B12" s="250"/>
      <c r="D12" s="202"/>
      <c r="E12" s="333"/>
      <c r="F12" s="334"/>
      <c r="G12" s="335"/>
      <c r="H12" s="343" t="s">
        <v>10</v>
      </c>
      <c r="I12" s="344"/>
      <c r="J12" s="344"/>
      <c r="K12" s="344"/>
      <c r="L12" s="344"/>
      <c r="M12" s="345" t="s">
        <v>333</v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 t="s">
        <v>12</v>
      </c>
      <c r="Z12" s="346"/>
      <c r="AA12" s="346"/>
      <c r="AB12" s="347" t="s">
        <v>334</v>
      </c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204"/>
      <c r="AW12" s="153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" customHeight="1">
      <c r="A13" s="252" t="s">
        <v>51</v>
      </c>
      <c r="B13" s="250">
        <f>基礎情報入力シート!B13</f>
        <v>0</v>
      </c>
      <c r="D13" s="202"/>
      <c r="E13" s="348" t="s">
        <v>28</v>
      </c>
      <c r="F13" s="349"/>
      <c r="G13" s="350"/>
      <c r="H13" s="357" t="s">
        <v>19</v>
      </c>
      <c r="I13" s="358"/>
      <c r="J13" s="358"/>
      <c r="K13" s="358"/>
      <c r="L13" s="359"/>
      <c r="M13" s="360" t="s">
        <v>299</v>
      </c>
      <c r="N13" s="361"/>
      <c r="O13" s="362"/>
      <c r="P13" s="360" t="s">
        <v>21</v>
      </c>
      <c r="Q13" s="361"/>
      <c r="R13" s="361"/>
      <c r="S13" s="363"/>
      <c r="T13" s="386" t="s">
        <v>22</v>
      </c>
      <c r="U13" s="361"/>
      <c r="V13" s="361"/>
      <c r="W13" s="387"/>
      <c r="X13" s="388" t="s">
        <v>219</v>
      </c>
      <c r="Y13" s="389"/>
      <c r="Z13" s="394" t="s">
        <v>232</v>
      </c>
      <c r="AA13" s="396" t="s">
        <v>23</v>
      </c>
      <c r="AB13" s="397"/>
      <c r="AC13" s="398"/>
      <c r="AD13" s="205">
        <v>45017</v>
      </c>
      <c r="AE13" s="206" t="s">
        <v>235</v>
      </c>
      <c r="AF13" s="207">
        <v>45017</v>
      </c>
      <c r="AG13" s="208" t="s">
        <v>1</v>
      </c>
      <c r="AH13" s="399">
        <v>9</v>
      </c>
      <c r="AI13" s="399"/>
      <c r="AJ13" s="399"/>
      <c r="AK13" s="209" t="s">
        <v>26</v>
      </c>
      <c r="AL13" s="400">
        <v>30</v>
      </c>
      <c r="AM13" s="400"/>
      <c r="AN13" s="400"/>
      <c r="AO13" s="401"/>
      <c r="AP13" s="370" t="s">
        <v>27</v>
      </c>
      <c r="AQ13" s="371"/>
      <c r="AR13" s="370" t="s">
        <v>239</v>
      </c>
      <c r="AS13" s="372"/>
      <c r="AT13" s="372"/>
      <c r="AU13" s="372"/>
      <c r="AV13" s="373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" customHeight="1" thickBot="1">
      <c r="A14" s="253"/>
      <c r="B14" s="250"/>
      <c r="D14" s="202"/>
      <c r="E14" s="351"/>
      <c r="F14" s="352"/>
      <c r="G14" s="353"/>
      <c r="H14" s="364" t="s">
        <v>181</v>
      </c>
      <c r="I14" s="365"/>
      <c r="J14" s="365"/>
      <c r="K14" s="365"/>
      <c r="L14" s="366"/>
      <c r="M14" s="367"/>
      <c r="N14" s="368"/>
      <c r="O14" s="369"/>
      <c r="P14" s="367"/>
      <c r="Q14" s="368"/>
      <c r="R14" s="368"/>
      <c r="S14" s="374"/>
      <c r="T14" s="375">
        <v>0</v>
      </c>
      <c r="U14" s="376"/>
      <c r="V14" s="376"/>
      <c r="W14" s="377"/>
      <c r="X14" s="390"/>
      <c r="Y14" s="391"/>
      <c r="Z14" s="395"/>
      <c r="AA14" s="378" t="s">
        <v>24</v>
      </c>
      <c r="AB14" s="379"/>
      <c r="AC14" s="380"/>
      <c r="AD14" s="381" t="s">
        <v>310</v>
      </c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3"/>
      <c r="AR14" s="384">
        <v>34</v>
      </c>
      <c r="AS14" s="385"/>
      <c r="AT14" s="385"/>
      <c r="AU14" s="385"/>
      <c r="AV14" s="210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" customHeight="1">
      <c r="A15" s="252" t="s">
        <v>59</v>
      </c>
      <c r="B15" s="254">
        <f>基礎情報入力シート!B15</f>
        <v>0</v>
      </c>
      <c r="D15" s="202"/>
      <c r="E15" s="351"/>
      <c r="F15" s="352"/>
      <c r="G15" s="353"/>
      <c r="H15" s="364" t="s">
        <v>182</v>
      </c>
      <c r="I15" s="365"/>
      <c r="J15" s="365"/>
      <c r="K15" s="365"/>
      <c r="L15" s="366"/>
      <c r="M15" s="367">
        <v>15</v>
      </c>
      <c r="N15" s="368"/>
      <c r="O15" s="369"/>
      <c r="P15" s="367">
        <v>15</v>
      </c>
      <c r="Q15" s="368"/>
      <c r="R15" s="368"/>
      <c r="S15" s="374"/>
      <c r="T15" s="375">
        <v>30</v>
      </c>
      <c r="U15" s="376"/>
      <c r="V15" s="376"/>
      <c r="W15" s="377"/>
      <c r="X15" s="390"/>
      <c r="Y15" s="391"/>
      <c r="Z15" s="394" t="s">
        <v>233</v>
      </c>
      <c r="AA15" s="396" t="s">
        <v>23</v>
      </c>
      <c r="AB15" s="397"/>
      <c r="AC15" s="398"/>
      <c r="AD15" s="205">
        <v>45018</v>
      </c>
      <c r="AE15" s="206" t="s">
        <v>235</v>
      </c>
      <c r="AF15" s="207">
        <v>45018</v>
      </c>
      <c r="AG15" s="208" t="s">
        <v>1</v>
      </c>
      <c r="AH15" s="399">
        <v>13</v>
      </c>
      <c r="AI15" s="399"/>
      <c r="AJ15" s="399"/>
      <c r="AK15" s="209" t="s">
        <v>26</v>
      </c>
      <c r="AL15" s="400">
        <v>30</v>
      </c>
      <c r="AM15" s="400"/>
      <c r="AN15" s="400"/>
      <c r="AO15" s="401"/>
      <c r="AP15" s="370" t="s">
        <v>27</v>
      </c>
      <c r="AQ15" s="371"/>
      <c r="AR15" s="370" t="s">
        <v>239</v>
      </c>
      <c r="AS15" s="372"/>
      <c r="AT15" s="372"/>
      <c r="AU15" s="372"/>
      <c r="AV15" s="373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" customHeight="1" thickBot="1">
      <c r="A16" s="253"/>
      <c r="B16" s="255"/>
      <c r="D16" s="202"/>
      <c r="E16" s="351"/>
      <c r="F16" s="352"/>
      <c r="G16" s="353"/>
      <c r="H16" s="364" t="s">
        <v>183</v>
      </c>
      <c r="I16" s="365"/>
      <c r="J16" s="365"/>
      <c r="K16" s="365"/>
      <c r="L16" s="366"/>
      <c r="M16" s="367"/>
      <c r="N16" s="368"/>
      <c r="O16" s="369"/>
      <c r="P16" s="367"/>
      <c r="Q16" s="368"/>
      <c r="R16" s="368"/>
      <c r="S16" s="374"/>
      <c r="T16" s="375">
        <v>0</v>
      </c>
      <c r="U16" s="376"/>
      <c r="V16" s="376"/>
      <c r="W16" s="377"/>
      <c r="X16" s="390"/>
      <c r="Y16" s="391"/>
      <c r="Z16" s="395"/>
      <c r="AA16" s="378" t="s">
        <v>24</v>
      </c>
      <c r="AB16" s="379"/>
      <c r="AC16" s="380"/>
      <c r="AD16" s="381" t="s">
        <v>310</v>
      </c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3"/>
      <c r="AR16" s="384">
        <v>34</v>
      </c>
      <c r="AS16" s="385"/>
      <c r="AT16" s="385"/>
      <c r="AU16" s="385"/>
      <c r="AV16" s="210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" customHeight="1">
      <c r="A17" s="252" t="s">
        <v>60</v>
      </c>
      <c r="B17" s="250">
        <f>基礎情報入力シート!B17</f>
        <v>0</v>
      </c>
      <c r="D17" s="202"/>
      <c r="E17" s="351"/>
      <c r="F17" s="352"/>
      <c r="G17" s="353"/>
      <c r="H17" s="364" t="s">
        <v>184</v>
      </c>
      <c r="I17" s="365"/>
      <c r="J17" s="365"/>
      <c r="K17" s="365"/>
      <c r="L17" s="366"/>
      <c r="M17" s="367"/>
      <c r="N17" s="368"/>
      <c r="O17" s="369"/>
      <c r="P17" s="367"/>
      <c r="Q17" s="368"/>
      <c r="R17" s="368"/>
      <c r="S17" s="374"/>
      <c r="T17" s="375">
        <v>0</v>
      </c>
      <c r="U17" s="376"/>
      <c r="V17" s="376"/>
      <c r="W17" s="377"/>
      <c r="X17" s="390"/>
      <c r="Y17" s="391"/>
      <c r="Z17" s="394" t="s">
        <v>25</v>
      </c>
      <c r="AA17" s="396" t="s">
        <v>23</v>
      </c>
      <c r="AB17" s="397"/>
      <c r="AC17" s="398"/>
      <c r="AD17" s="211"/>
      <c r="AE17" s="212" t="s">
        <v>235</v>
      </c>
      <c r="AF17" s="213"/>
      <c r="AG17" s="214" t="s">
        <v>1</v>
      </c>
      <c r="AH17" s="215" t="s">
        <v>240</v>
      </c>
      <c r="AI17" s="403"/>
      <c r="AJ17" s="403"/>
      <c r="AK17" s="216" t="s">
        <v>18</v>
      </c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8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" customHeight="1">
      <c r="A18" s="253"/>
      <c r="B18" s="250"/>
      <c r="D18" s="202"/>
      <c r="E18" s="351"/>
      <c r="F18" s="352"/>
      <c r="G18" s="353"/>
      <c r="H18" s="364" t="s">
        <v>185</v>
      </c>
      <c r="I18" s="365"/>
      <c r="J18" s="365"/>
      <c r="K18" s="365"/>
      <c r="L18" s="366"/>
      <c r="M18" s="367"/>
      <c r="N18" s="368"/>
      <c r="O18" s="369"/>
      <c r="P18" s="367"/>
      <c r="Q18" s="368"/>
      <c r="R18" s="368"/>
      <c r="S18" s="374"/>
      <c r="T18" s="375">
        <v>0</v>
      </c>
      <c r="U18" s="376"/>
      <c r="V18" s="376"/>
      <c r="W18" s="377"/>
      <c r="X18" s="390"/>
      <c r="Y18" s="391"/>
      <c r="Z18" s="402"/>
      <c r="AA18" s="404" t="s">
        <v>234</v>
      </c>
      <c r="AB18" s="405"/>
      <c r="AC18" s="406"/>
      <c r="AD18" s="433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5"/>
      <c r="AW18" s="153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" customHeight="1" thickBot="1">
      <c r="A19" s="252" t="s">
        <v>61</v>
      </c>
      <c r="B19" s="250">
        <f>基礎情報入力シート!B19</f>
        <v>0</v>
      </c>
      <c r="D19" s="202"/>
      <c r="E19" s="351"/>
      <c r="F19" s="352"/>
      <c r="G19" s="353"/>
      <c r="H19" s="442" t="s">
        <v>186</v>
      </c>
      <c r="I19" s="443"/>
      <c r="J19" s="443"/>
      <c r="K19" s="443"/>
      <c r="L19" s="444"/>
      <c r="M19" s="445">
        <v>2</v>
      </c>
      <c r="N19" s="446"/>
      <c r="O19" s="447"/>
      <c r="P19" s="445">
        <v>2</v>
      </c>
      <c r="Q19" s="446"/>
      <c r="R19" s="446"/>
      <c r="S19" s="448"/>
      <c r="T19" s="449">
        <v>4</v>
      </c>
      <c r="U19" s="450"/>
      <c r="V19" s="450"/>
      <c r="W19" s="451"/>
      <c r="X19" s="390"/>
      <c r="Y19" s="391"/>
      <c r="Z19" s="402"/>
      <c r="AA19" s="407"/>
      <c r="AB19" s="408"/>
      <c r="AC19" s="409"/>
      <c r="AD19" s="436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8"/>
      <c r="AW19" s="153"/>
      <c r="BI19" s="413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8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" customHeight="1" thickTop="1" thickBot="1">
      <c r="A20" s="253"/>
      <c r="B20" s="250"/>
      <c r="D20" s="202"/>
      <c r="E20" s="354"/>
      <c r="F20" s="355"/>
      <c r="G20" s="356"/>
      <c r="H20" s="414" t="s">
        <v>22</v>
      </c>
      <c r="I20" s="415"/>
      <c r="J20" s="415"/>
      <c r="K20" s="415"/>
      <c r="L20" s="416"/>
      <c r="M20" s="417">
        <v>17</v>
      </c>
      <c r="N20" s="418"/>
      <c r="O20" s="419"/>
      <c r="P20" s="417">
        <v>17</v>
      </c>
      <c r="Q20" s="418"/>
      <c r="R20" s="418"/>
      <c r="S20" s="420"/>
      <c r="T20" s="421">
        <v>34</v>
      </c>
      <c r="U20" s="422"/>
      <c r="V20" s="422"/>
      <c r="W20" s="423"/>
      <c r="X20" s="390"/>
      <c r="Y20" s="391"/>
      <c r="Z20" s="402"/>
      <c r="AA20" s="407"/>
      <c r="AB20" s="408"/>
      <c r="AC20" s="409"/>
      <c r="AD20" s="436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8"/>
      <c r="AW20" s="153"/>
      <c r="BI20" s="413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2" customHeight="1" thickBot="1">
      <c r="A21" s="252" t="s">
        <v>63</v>
      </c>
      <c r="B21" s="250">
        <f>基礎情報入力シート!B21</f>
        <v>0</v>
      </c>
      <c r="D21" s="202"/>
      <c r="E21" s="424" t="s">
        <v>304</v>
      </c>
      <c r="F21" s="425"/>
      <c r="G21" s="426"/>
      <c r="H21" s="427" t="s">
        <v>224</v>
      </c>
      <c r="I21" s="428"/>
      <c r="J21" s="429"/>
      <c r="K21" s="430" t="s">
        <v>241</v>
      </c>
      <c r="L21" s="431"/>
      <c r="M21" s="432"/>
      <c r="N21" s="452" t="s">
        <v>252</v>
      </c>
      <c r="O21" s="453"/>
      <c r="P21" s="454"/>
      <c r="Q21" s="430" t="s">
        <v>242</v>
      </c>
      <c r="R21" s="431"/>
      <c r="S21" s="432"/>
      <c r="T21" s="427" t="s">
        <v>303</v>
      </c>
      <c r="U21" s="428"/>
      <c r="V21" s="428"/>
      <c r="W21" s="429"/>
      <c r="X21" s="392"/>
      <c r="Y21" s="393"/>
      <c r="Z21" s="395"/>
      <c r="AA21" s="410"/>
      <c r="AB21" s="411"/>
      <c r="AC21" s="412"/>
      <c r="AD21" s="439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1"/>
      <c r="AW21" s="153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2"/>
      <c r="BR21" s="172"/>
      <c r="BS21" s="176"/>
    </row>
    <row r="22" spans="1:91" ht="16.8" customHeight="1" thickBot="1">
      <c r="A22" s="253"/>
      <c r="B22" s="250"/>
      <c r="D22" s="202"/>
      <c r="E22" s="455" t="s">
        <v>211</v>
      </c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7"/>
      <c r="AW22" s="169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6.8" customHeight="1">
      <c r="A23" s="252" t="s">
        <v>63</v>
      </c>
      <c r="B23" s="250">
        <f>基礎情報入力シート!B23</f>
        <v>0</v>
      </c>
      <c r="D23" s="202"/>
      <c r="E23" s="458" t="s">
        <v>53</v>
      </c>
      <c r="F23" s="461">
        <v>45017</v>
      </c>
      <c r="G23" s="462"/>
      <c r="H23" s="465" t="s">
        <v>305</v>
      </c>
      <c r="I23" s="466"/>
      <c r="J23" s="467"/>
      <c r="K23" s="471" t="s">
        <v>37</v>
      </c>
      <c r="L23" s="472"/>
      <c r="M23" s="472"/>
      <c r="N23" s="472"/>
      <c r="O23" s="472"/>
      <c r="P23" s="472"/>
      <c r="Q23" s="472"/>
      <c r="R23" s="472"/>
      <c r="S23" s="473"/>
      <c r="T23" s="465" t="s">
        <v>218</v>
      </c>
      <c r="U23" s="466"/>
      <c r="V23" s="467"/>
      <c r="W23" s="471" t="s">
        <v>39</v>
      </c>
      <c r="X23" s="472"/>
      <c r="Y23" s="472"/>
      <c r="Z23" s="472"/>
      <c r="AA23" s="472"/>
      <c r="AB23" s="472"/>
      <c r="AC23" s="472"/>
      <c r="AD23" s="472"/>
      <c r="AE23" s="473"/>
      <c r="AF23" s="465" t="s">
        <v>306</v>
      </c>
      <c r="AG23" s="466"/>
      <c r="AH23" s="467"/>
      <c r="AI23" s="471" t="s">
        <v>40</v>
      </c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4"/>
      <c r="AW23" s="169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8" customHeight="1">
      <c r="A24" s="253"/>
      <c r="B24" s="250"/>
      <c r="D24" s="202"/>
      <c r="E24" s="459"/>
      <c r="F24" s="463"/>
      <c r="G24" s="464"/>
      <c r="H24" s="468"/>
      <c r="I24" s="469"/>
      <c r="J24" s="470"/>
      <c r="K24" s="475" t="s">
        <v>29</v>
      </c>
      <c r="L24" s="476"/>
      <c r="M24" s="477" t="s">
        <v>30</v>
      </c>
      <c r="N24" s="478"/>
      <c r="O24" s="478"/>
      <c r="P24" s="476"/>
      <c r="Q24" s="477" t="s">
        <v>31</v>
      </c>
      <c r="R24" s="478"/>
      <c r="S24" s="479"/>
      <c r="T24" s="468"/>
      <c r="U24" s="469"/>
      <c r="V24" s="470"/>
      <c r="W24" s="475" t="s">
        <v>29</v>
      </c>
      <c r="X24" s="476"/>
      <c r="Y24" s="477" t="s">
        <v>30</v>
      </c>
      <c r="Z24" s="478"/>
      <c r="AA24" s="478"/>
      <c r="AB24" s="476"/>
      <c r="AC24" s="477" t="s">
        <v>31</v>
      </c>
      <c r="AD24" s="478"/>
      <c r="AE24" s="479"/>
      <c r="AF24" s="468"/>
      <c r="AG24" s="469"/>
      <c r="AH24" s="470"/>
      <c r="AI24" s="475" t="s">
        <v>29</v>
      </c>
      <c r="AJ24" s="478"/>
      <c r="AK24" s="476"/>
      <c r="AL24" s="477" t="s">
        <v>30</v>
      </c>
      <c r="AM24" s="478"/>
      <c r="AN24" s="478"/>
      <c r="AO24" s="478"/>
      <c r="AP24" s="478"/>
      <c r="AQ24" s="478"/>
      <c r="AR24" s="476"/>
      <c r="AS24" s="477" t="s">
        <v>31</v>
      </c>
      <c r="AT24" s="478"/>
      <c r="AU24" s="478"/>
      <c r="AV24" s="479"/>
      <c r="AW24" s="169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399999999999999" customHeight="1">
      <c r="A25" s="252" t="s">
        <v>63</v>
      </c>
      <c r="B25" s="250">
        <f>基礎情報入力シート!B25</f>
        <v>0</v>
      </c>
      <c r="D25" s="202"/>
      <c r="E25" s="459"/>
      <c r="F25" s="489" t="s">
        <v>2</v>
      </c>
      <c r="G25" s="490"/>
      <c r="H25" s="483" t="s">
        <v>32</v>
      </c>
      <c r="I25" s="484"/>
      <c r="J25" s="485"/>
      <c r="K25" s="486">
        <v>0.39583333333333398</v>
      </c>
      <c r="L25" s="487"/>
      <c r="M25" s="480" t="s">
        <v>311</v>
      </c>
      <c r="N25" s="481"/>
      <c r="O25" s="481"/>
      <c r="P25" s="488"/>
      <c r="Q25" s="480" t="s">
        <v>312</v>
      </c>
      <c r="R25" s="481"/>
      <c r="S25" s="482"/>
      <c r="T25" s="483" t="s">
        <v>32</v>
      </c>
      <c r="U25" s="484"/>
      <c r="V25" s="485"/>
      <c r="W25" s="486">
        <v>0.5</v>
      </c>
      <c r="X25" s="487"/>
      <c r="Y25" s="480" t="s">
        <v>38</v>
      </c>
      <c r="Z25" s="481"/>
      <c r="AA25" s="481"/>
      <c r="AB25" s="488"/>
      <c r="AC25" s="480" t="s">
        <v>174</v>
      </c>
      <c r="AD25" s="481"/>
      <c r="AE25" s="482"/>
      <c r="AF25" s="483" t="s">
        <v>32</v>
      </c>
      <c r="AG25" s="484"/>
      <c r="AH25" s="485"/>
      <c r="AI25" s="502">
        <v>0.79166666666666596</v>
      </c>
      <c r="AJ25" s="503"/>
      <c r="AK25" s="504"/>
      <c r="AL25" s="505" t="s">
        <v>319</v>
      </c>
      <c r="AM25" s="503"/>
      <c r="AN25" s="503"/>
      <c r="AO25" s="503"/>
      <c r="AP25" s="503"/>
      <c r="AQ25" s="503"/>
      <c r="AR25" s="504"/>
      <c r="AS25" s="480" t="s">
        <v>320</v>
      </c>
      <c r="AT25" s="481"/>
      <c r="AU25" s="481"/>
      <c r="AV25" s="506"/>
      <c r="AW25" s="153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399999999999999" customHeight="1">
      <c r="A26" s="253"/>
      <c r="B26" s="250"/>
      <c r="D26" s="202"/>
      <c r="E26" s="459"/>
      <c r="F26" s="512">
        <v>45017</v>
      </c>
      <c r="G26" s="513"/>
      <c r="H26" s="495"/>
      <c r="I26" s="496"/>
      <c r="J26" s="219" t="s">
        <v>33</v>
      </c>
      <c r="K26" s="507">
        <v>0.47916666666666702</v>
      </c>
      <c r="L26" s="508"/>
      <c r="M26" s="491" t="s">
        <v>313</v>
      </c>
      <c r="N26" s="492"/>
      <c r="O26" s="492"/>
      <c r="P26" s="493"/>
      <c r="Q26" s="491" t="s">
        <v>54</v>
      </c>
      <c r="R26" s="492"/>
      <c r="S26" s="494"/>
      <c r="T26" s="495">
        <v>4</v>
      </c>
      <c r="U26" s="496"/>
      <c r="V26" s="219" t="s">
        <v>33</v>
      </c>
      <c r="W26" s="507">
        <v>0.54166666666666696</v>
      </c>
      <c r="X26" s="508"/>
      <c r="Y26" s="491" t="s">
        <v>316</v>
      </c>
      <c r="Z26" s="492"/>
      <c r="AA26" s="492"/>
      <c r="AB26" s="493"/>
      <c r="AC26" s="491" t="s">
        <v>315</v>
      </c>
      <c r="AD26" s="492"/>
      <c r="AE26" s="494"/>
      <c r="AF26" s="495"/>
      <c r="AG26" s="496"/>
      <c r="AH26" s="219" t="s">
        <v>33</v>
      </c>
      <c r="AI26" s="497">
        <v>0.83333333333333304</v>
      </c>
      <c r="AJ26" s="498"/>
      <c r="AK26" s="499"/>
      <c r="AL26" s="500" t="s">
        <v>55</v>
      </c>
      <c r="AM26" s="498"/>
      <c r="AN26" s="498"/>
      <c r="AO26" s="498"/>
      <c r="AP26" s="498"/>
      <c r="AQ26" s="498"/>
      <c r="AR26" s="499"/>
      <c r="AS26" s="491" t="s">
        <v>344</v>
      </c>
      <c r="AT26" s="492"/>
      <c r="AU26" s="492"/>
      <c r="AV26" s="501"/>
      <c r="AW26" s="153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399999999999999" customHeight="1">
      <c r="A27" s="252" t="s">
        <v>63</v>
      </c>
      <c r="B27" s="250">
        <f>基礎情報入力シート!B27</f>
        <v>0</v>
      </c>
      <c r="D27" s="202"/>
      <c r="E27" s="459"/>
      <c r="F27" s="512"/>
      <c r="G27" s="513"/>
      <c r="H27" s="509" t="s">
        <v>20</v>
      </c>
      <c r="I27" s="510"/>
      <c r="J27" s="511"/>
      <c r="K27" s="507"/>
      <c r="L27" s="508"/>
      <c r="M27" s="491"/>
      <c r="N27" s="492"/>
      <c r="O27" s="492"/>
      <c r="P27" s="493"/>
      <c r="Q27" s="491"/>
      <c r="R27" s="492"/>
      <c r="S27" s="494"/>
      <c r="T27" s="509" t="s">
        <v>20</v>
      </c>
      <c r="U27" s="510"/>
      <c r="V27" s="511"/>
      <c r="W27" s="507">
        <v>0.57291666666666696</v>
      </c>
      <c r="X27" s="508"/>
      <c r="Y27" s="491" t="s">
        <v>342</v>
      </c>
      <c r="Z27" s="492"/>
      <c r="AA27" s="492"/>
      <c r="AB27" s="493"/>
      <c r="AC27" s="491" t="s">
        <v>314</v>
      </c>
      <c r="AD27" s="492"/>
      <c r="AE27" s="494"/>
      <c r="AF27" s="509" t="s">
        <v>20</v>
      </c>
      <c r="AG27" s="510"/>
      <c r="AH27" s="511"/>
      <c r="AI27" s="497">
        <v>0.874999999999999</v>
      </c>
      <c r="AJ27" s="498"/>
      <c r="AK27" s="499"/>
      <c r="AL27" s="500" t="s">
        <v>321</v>
      </c>
      <c r="AM27" s="498"/>
      <c r="AN27" s="498"/>
      <c r="AO27" s="498"/>
      <c r="AP27" s="498"/>
      <c r="AQ27" s="498"/>
      <c r="AR27" s="499"/>
      <c r="AS27" s="491" t="s">
        <v>315</v>
      </c>
      <c r="AT27" s="492"/>
      <c r="AU27" s="492"/>
      <c r="AV27" s="501"/>
      <c r="AW27" s="153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399999999999999" customHeight="1">
      <c r="A28" s="253"/>
      <c r="B28" s="250"/>
      <c r="D28" s="202"/>
      <c r="E28" s="459"/>
      <c r="F28" s="512"/>
      <c r="G28" s="513"/>
      <c r="H28" s="495"/>
      <c r="I28" s="496"/>
      <c r="J28" s="219" t="s">
        <v>33</v>
      </c>
      <c r="K28" s="507"/>
      <c r="L28" s="508"/>
      <c r="M28" s="491"/>
      <c r="N28" s="492"/>
      <c r="O28" s="492"/>
      <c r="P28" s="493"/>
      <c r="Q28" s="491"/>
      <c r="R28" s="492"/>
      <c r="S28" s="494"/>
      <c r="T28" s="495">
        <v>30</v>
      </c>
      <c r="U28" s="496"/>
      <c r="V28" s="219" t="s">
        <v>33</v>
      </c>
      <c r="W28" s="507">
        <v>0.64583333333333304</v>
      </c>
      <c r="X28" s="508"/>
      <c r="Y28" s="491" t="s">
        <v>343</v>
      </c>
      <c r="Z28" s="492"/>
      <c r="AA28" s="492"/>
      <c r="AB28" s="493"/>
      <c r="AC28" s="491" t="s">
        <v>317</v>
      </c>
      <c r="AD28" s="492"/>
      <c r="AE28" s="494"/>
      <c r="AF28" s="495"/>
      <c r="AG28" s="496"/>
      <c r="AH28" s="219" t="s">
        <v>33</v>
      </c>
      <c r="AI28" s="497">
        <v>0.89583333333333204</v>
      </c>
      <c r="AJ28" s="498"/>
      <c r="AK28" s="499"/>
      <c r="AL28" s="500" t="s">
        <v>322</v>
      </c>
      <c r="AM28" s="498"/>
      <c r="AN28" s="498"/>
      <c r="AO28" s="498"/>
      <c r="AP28" s="498"/>
      <c r="AQ28" s="498"/>
      <c r="AR28" s="499"/>
      <c r="AS28" s="491" t="s">
        <v>315</v>
      </c>
      <c r="AT28" s="492"/>
      <c r="AU28" s="492"/>
      <c r="AV28" s="501"/>
      <c r="AW28" s="153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399999999999999" customHeight="1" thickBot="1">
      <c r="A29" s="252" t="s">
        <v>63</v>
      </c>
      <c r="B29" s="250">
        <f>基礎情報入力シート!B29</f>
        <v>0</v>
      </c>
      <c r="D29" s="202"/>
      <c r="E29" s="459"/>
      <c r="F29" s="489" t="s">
        <v>1</v>
      </c>
      <c r="G29" s="490"/>
      <c r="H29" s="509" t="s">
        <v>34</v>
      </c>
      <c r="I29" s="510"/>
      <c r="J29" s="511"/>
      <c r="K29" s="507"/>
      <c r="L29" s="508"/>
      <c r="M29" s="491"/>
      <c r="N29" s="492"/>
      <c r="O29" s="492"/>
      <c r="P29" s="493"/>
      <c r="Q29" s="491"/>
      <c r="R29" s="492"/>
      <c r="S29" s="494"/>
      <c r="T29" s="509" t="s">
        <v>34</v>
      </c>
      <c r="U29" s="510"/>
      <c r="V29" s="511"/>
      <c r="W29" s="507">
        <v>0.77083333333333404</v>
      </c>
      <c r="X29" s="508"/>
      <c r="Y29" s="491" t="s">
        <v>318</v>
      </c>
      <c r="Z29" s="492"/>
      <c r="AA29" s="492"/>
      <c r="AB29" s="493"/>
      <c r="AC29" s="491"/>
      <c r="AD29" s="492"/>
      <c r="AE29" s="494"/>
      <c r="AF29" s="509" t="s">
        <v>34</v>
      </c>
      <c r="AG29" s="510"/>
      <c r="AH29" s="511"/>
      <c r="AI29" s="521"/>
      <c r="AJ29" s="522"/>
      <c r="AK29" s="523"/>
      <c r="AL29" s="524"/>
      <c r="AM29" s="522"/>
      <c r="AN29" s="522"/>
      <c r="AO29" s="522"/>
      <c r="AP29" s="522"/>
      <c r="AQ29" s="522"/>
      <c r="AR29" s="523"/>
      <c r="AS29" s="525"/>
      <c r="AT29" s="526"/>
      <c r="AU29" s="526"/>
      <c r="AV29" s="527"/>
      <c r="AW29" s="153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399999999999999" customHeight="1" thickTop="1">
      <c r="A30" s="253"/>
      <c r="B30" s="250"/>
      <c r="D30" s="202"/>
      <c r="E30" s="459"/>
      <c r="F30" s="489"/>
      <c r="G30" s="490"/>
      <c r="H30" s="495"/>
      <c r="I30" s="496"/>
      <c r="J30" s="219" t="s">
        <v>33</v>
      </c>
      <c r="K30" s="528"/>
      <c r="L30" s="529"/>
      <c r="M30" s="530"/>
      <c r="N30" s="531"/>
      <c r="O30" s="531"/>
      <c r="P30" s="532"/>
      <c r="Q30" s="530"/>
      <c r="R30" s="531"/>
      <c r="S30" s="533"/>
      <c r="T30" s="495"/>
      <c r="U30" s="496"/>
      <c r="V30" s="219" t="s">
        <v>33</v>
      </c>
      <c r="W30" s="528"/>
      <c r="X30" s="529"/>
      <c r="Y30" s="530"/>
      <c r="Z30" s="531"/>
      <c r="AA30" s="531"/>
      <c r="AB30" s="532"/>
      <c r="AC30" s="530"/>
      <c r="AD30" s="531"/>
      <c r="AE30" s="533"/>
      <c r="AF30" s="495"/>
      <c r="AG30" s="496"/>
      <c r="AH30" s="219" t="s">
        <v>33</v>
      </c>
      <c r="AI30" s="541" t="s">
        <v>55</v>
      </c>
      <c r="AJ30" s="542"/>
      <c r="AK30" s="543"/>
      <c r="AL30" s="514">
        <v>0.83333333333333304</v>
      </c>
      <c r="AM30" s="515"/>
      <c r="AN30" s="515"/>
      <c r="AO30" s="220" t="s">
        <v>67</v>
      </c>
      <c r="AP30" s="516">
        <v>0.86458333333333304</v>
      </c>
      <c r="AQ30" s="516"/>
      <c r="AR30" s="517"/>
      <c r="AS30" s="518" t="s">
        <v>344</v>
      </c>
      <c r="AT30" s="519"/>
      <c r="AU30" s="519"/>
      <c r="AV30" s="520"/>
      <c r="AW30" s="153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399999999999999" customHeight="1">
      <c r="A31" s="252" t="s">
        <v>63</v>
      </c>
      <c r="B31" s="250">
        <f>基礎情報入力シート!B31</f>
        <v>0</v>
      </c>
      <c r="D31" s="202"/>
      <c r="E31" s="459"/>
      <c r="F31" s="534">
        <v>45017</v>
      </c>
      <c r="G31" s="535"/>
      <c r="H31" s="509" t="s">
        <v>35</v>
      </c>
      <c r="I31" s="510"/>
      <c r="J31" s="511"/>
      <c r="K31" s="538" t="s">
        <v>36</v>
      </c>
      <c r="L31" s="539"/>
      <c r="M31" s="539"/>
      <c r="N31" s="539"/>
      <c r="O31" s="539"/>
      <c r="P31" s="539"/>
      <c r="Q31" s="539"/>
      <c r="R31" s="539"/>
      <c r="S31" s="540"/>
      <c r="T31" s="509" t="s">
        <v>35</v>
      </c>
      <c r="U31" s="510"/>
      <c r="V31" s="511"/>
      <c r="W31" s="538" t="s">
        <v>36</v>
      </c>
      <c r="X31" s="539"/>
      <c r="Y31" s="539"/>
      <c r="Z31" s="539"/>
      <c r="AA31" s="539"/>
      <c r="AB31" s="539"/>
      <c r="AC31" s="539"/>
      <c r="AD31" s="539"/>
      <c r="AE31" s="540"/>
      <c r="AF31" s="509" t="s">
        <v>35</v>
      </c>
      <c r="AG31" s="510"/>
      <c r="AH31" s="511"/>
      <c r="AI31" s="538" t="s">
        <v>36</v>
      </c>
      <c r="AJ31" s="539"/>
      <c r="AK31" s="539"/>
      <c r="AL31" s="539"/>
      <c r="AM31" s="539"/>
      <c r="AN31" s="539"/>
      <c r="AO31" s="539"/>
      <c r="AP31" s="539"/>
      <c r="AQ31" s="539"/>
      <c r="AR31" s="539"/>
      <c r="AS31" s="539"/>
      <c r="AT31" s="539"/>
      <c r="AU31" s="539"/>
      <c r="AV31" s="544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399999999999999" customHeight="1">
      <c r="A32" s="253"/>
      <c r="B32" s="250"/>
      <c r="D32" s="202"/>
      <c r="E32" s="459"/>
      <c r="F32" s="534"/>
      <c r="G32" s="535"/>
      <c r="H32" s="495"/>
      <c r="I32" s="496"/>
      <c r="J32" s="219" t="s">
        <v>33</v>
      </c>
      <c r="K32" s="486"/>
      <c r="L32" s="487"/>
      <c r="M32" s="480"/>
      <c r="N32" s="481"/>
      <c r="O32" s="481"/>
      <c r="P32" s="488"/>
      <c r="Q32" s="480"/>
      <c r="R32" s="481"/>
      <c r="S32" s="482"/>
      <c r="T32" s="495"/>
      <c r="U32" s="496"/>
      <c r="V32" s="219" t="s">
        <v>33</v>
      </c>
      <c r="W32" s="486">
        <v>0.54166666666666696</v>
      </c>
      <c r="X32" s="487"/>
      <c r="Y32" s="480" t="s">
        <v>341</v>
      </c>
      <c r="Z32" s="481"/>
      <c r="AA32" s="481"/>
      <c r="AB32" s="488"/>
      <c r="AC32" s="480" t="s">
        <v>56</v>
      </c>
      <c r="AD32" s="481"/>
      <c r="AE32" s="482"/>
      <c r="AF32" s="495"/>
      <c r="AG32" s="496"/>
      <c r="AH32" s="219" t="s">
        <v>33</v>
      </c>
      <c r="AI32" s="502"/>
      <c r="AJ32" s="503"/>
      <c r="AK32" s="504"/>
      <c r="AL32" s="505"/>
      <c r="AM32" s="503"/>
      <c r="AN32" s="503"/>
      <c r="AO32" s="503"/>
      <c r="AP32" s="503"/>
      <c r="AQ32" s="503"/>
      <c r="AR32" s="504"/>
      <c r="AS32" s="480"/>
      <c r="AT32" s="481"/>
      <c r="AU32" s="481"/>
      <c r="AV32" s="506"/>
      <c r="AW32" s="153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399999999999999" customHeight="1" thickBot="1">
      <c r="A33" s="153"/>
      <c r="B33" s="13"/>
      <c r="D33" s="202"/>
      <c r="E33" s="459"/>
      <c r="F33" s="534"/>
      <c r="G33" s="535"/>
      <c r="H33" s="545" t="s">
        <v>22</v>
      </c>
      <c r="I33" s="546"/>
      <c r="J33" s="547"/>
      <c r="K33" s="507"/>
      <c r="L33" s="508"/>
      <c r="M33" s="491"/>
      <c r="N33" s="492"/>
      <c r="O33" s="492"/>
      <c r="P33" s="493"/>
      <c r="Q33" s="491"/>
      <c r="R33" s="492"/>
      <c r="S33" s="494"/>
      <c r="T33" s="545" t="s">
        <v>22</v>
      </c>
      <c r="U33" s="546"/>
      <c r="V33" s="547"/>
      <c r="W33" s="507"/>
      <c r="X33" s="508"/>
      <c r="Y33" s="491"/>
      <c r="Z33" s="492"/>
      <c r="AA33" s="492"/>
      <c r="AB33" s="493"/>
      <c r="AC33" s="491"/>
      <c r="AD33" s="492"/>
      <c r="AE33" s="494"/>
      <c r="AF33" s="545" t="s">
        <v>22</v>
      </c>
      <c r="AG33" s="546"/>
      <c r="AH33" s="547"/>
      <c r="AI33" s="497"/>
      <c r="AJ33" s="498"/>
      <c r="AK33" s="499"/>
      <c r="AL33" s="500"/>
      <c r="AM33" s="498"/>
      <c r="AN33" s="498"/>
      <c r="AO33" s="498"/>
      <c r="AP33" s="498"/>
      <c r="AQ33" s="498"/>
      <c r="AR33" s="499"/>
      <c r="AS33" s="491"/>
      <c r="AT33" s="492"/>
      <c r="AU33" s="492"/>
      <c r="AV33" s="501"/>
      <c r="AW33" s="153"/>
      <c r="BJ33" s="171"/>
      <c r="BK33" s="172"/>
      <c r="BL33" s="172"/>
      <c r="BM33" s="172"/>
      <c r="BN33" s="173">
        <v>0.78125</v>
      </c>
      <c r="BO33" s="172"/>
      <c r="BP33" s="172"/>
      <c r="BQ33" s="181"/>
      <c r="BR33" s="172"/>
      <c r="BS33" s="176"/>
    </row>
    <row r="34" spans="1:71" ht="17.399999999999999" customHeight="1" thickBot="1">
      <c r="A34" s="153"/>
      <c r="B34" s="13"/>
      <c r="D34" s="202"/>
      <c r="E34" s="459"/>
      <c r="F34" s="536"/>
      <c r="G34" s="537"/>
      <c r="H34" s="552">
        <v>0</v>
      </c>
      <c r="I34" s="553"/>
      <c r="J34" s="221" t="s">
        <v>33</v>
      </c>
      <c r="K34" s="554"/>
      <c r="L34" s="555"/>
      <c r="M34" s="556"/>
      <c r="N34" s="557"/>
      <c r="O34" s="557"/>
      <c r="P34" s="558"/>
      <c r="Q34" s="556"/>
      <c r="R34" s="557"/>
      <c r="S34" s="559"/>
      <c r="T34" s="552">
        <v>34</v>
      </c>
      <c r="U34" s="553"/>
      <c r="V34" s="221" t="s">
        <v>33</v>
      </c>
      <c r="W34" s="554"/>
      <c r="X34" s="555"/>
      <c r="Y34" s="556"/>
      <c r="Z34" s="557"/>
      <c r="AA34" s="557"/>
      <c r="AB34" s="558"/>
      <c r="AC34" s="556"/>
      <c r="AD34" s="557"/>
      <c r="AE34" s="559"/>
      <c r="AF34" s="552">
        <v>0</v>
      </c>
      <c r="AG34" s="553"/>
      <c r="AH34" s="221" t="s">
        <v>33</v>
      </c>
      <c r="AI34" s="560"/>
      <c r="AJ34" s="561"/>
      <c r="AK34" s="562"/>
      <c r="AL34" s="563"/>
      <c r="AM34" s="561"/>
      <c r="AN34" s="561"/>
      <c r="AO34" s="561"/>
      <c r="AP34" s="561"/>
      <c r="AQ34" s="561"/>
      <c r="AR34" s="562"/>
      <c r="AS34" s="556"/>
      <c r="AT34" s="557"/>
      <c r="AU34" s="557"/>
      <c r="AV34" s="559"/>
      <c r="AW34" s="153"/>
      <c r="BJ34" s="180"/>
      <c r="BK34" s="181"/>
      <c r="BL34" s="181"/>
      <c r="BM34" s="181"/>
      <c r="BN34" s="182">
        <v>0.79166666666666696</v>
      </c>
      <c r="BO34" s="181"/>
      <c r="BP34" s="181"/>
      <c r="BR34" s="181"/>
      <c r="BS34" s="183"/>
    </row>
    <row r="35" spans="1:71" ht="16.8" customHeight="1">
      <c r="A35" s="153"/>
      <c r="B35" s="13"/>
      <c r="D35" s="202"/>
      <c r="E35" s="459"/>
      <c r="F35" s="461">
        <v>45018</v>
      </c>
      <c r="G35" s="548"/>
      <c r="H35" s="550" t="s">
        <v>305</v>
      </c>
      <c r="I35" s="466"/>
      <c r="J35" s="467"/>
      <c r="K35" s="471" t="s">
        <v>37</v>
      </c>
      <c r="L35" s="472"/>
      <c r="M35" s="472"/>
      <c r="N35" s="472"/>
      <c r="O35" s="472"/>
      <c r="P35" s="472"/>
      <c r="Q35" s="472"/>
      <c r="R35" s="472"/>
      <c r="S35" s="473"/>
      <c r="T35" s="465" t="s">
        <v>218</v>
      </c>
      <c r="U35" s="466"/>
      <c r="V35" s="467"/>
      <c r="W35" s="471" t="s">
        <v>39</v>
      </c>
      <c r="X35" s="472"/>
      <c r="Y35" s="472"/>
      <c r="Z35" s="472"/>
      <c r="AA35" s="472"/>
      <c r="AB35" s="472"/>
      <c r="AC35" s="472"/>
      <c r="AD35" s="472"/>
      <c r="AE35" s="473"/>
      <c r="AF35" s="465" t="s">
        <v>306</v>
      </c>
      <c r="AG35" s="466"/>
      <c r="AH35" s="467"/>
      <c r="AI35" s="471" t="s">
        <v>40</v>
      </c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4"/>
      <c r="AW35" s="169"/>
    </row>
    <row r="36" spans="1:71" ht="17.399999999999999" customHeight="1">
      <c r="A36" s="153"/>
      <c r="B36" s="13"/>
      <c r="D36" s="202"/>
      <c r="E36" s="459"/>
      <c r="F36" s="463"/>
      <c r="G36" s="549"/>
      <c r="H36" s="551"/>
      <c r="I36" s="469"/>
      <c r="J36" s="470"/>
      <c r="K36" s="475" t="s">
        <v>29</v>
      </c>
      <c r="L36" s="476"/>
      <c r="M36" s="477" t="s">
        <v>30</v>
      </c>
      <c r="N36" s="478"/>
      <c r="O36" s="478"/>
      <c r="P36" s="476"/>
      <c r="Q36" s="477" t="s">
        <v>31</v>
      </c>
      <c r="R36" s="478"/>
      <c r="S36" s="479"/>
      <c r="T36" s="468"/>
      <c r="U36" s="469"/>
      <c r="V36" s="470"/>
      <c r="W36" s="475" t="s">
        <v>29</v>
      </c>
      <c r="X36" s="476"/>
      <c r="Y36" s="477" t="s">
        <v>30</v>
      </c>
      <c r="Z36" s="478"/>
      <c r="AA36" s="478"/>
      <c r="AB36" s="476"/>
      <c r="AC36" s="477" t="s">
        <v>31</v>
      </c>
      <c r="AD36" s="478"/>
      <c r="AE36" s="479"/>
      <c r="AF36" s="468"/>
      <c r="AG36" s="469"/>
      <c r="AH36" s="470"/>
      <c r="AI36" s="475" t="s">
        <v>29</v>
      </c>
      <c r="AJ36" s="478"/>
      <c r="AK36" s="476"/>
      <c r="AL36" s="477" t="s">
        <v>30</v>
      </c>
      <c r="AM36" s="478"/>
      <c r="AN36" s="478"/>
      <c r="AO36" s="478"/>
      <c r="AP36" s="478"/>
      <c r="AQ36" s="478"/>
      <c r="AR36" s="476"/>
      <c r="AS36" s="477" t="s">
        <v>31</v>
      </c>
      <c r="AT36" s="478"/>
      <c r="AU36" s="478"/>
      <c r="AV36" s="479"/>
      <c r="AW36" s="169"/>
    </row>
    <row r="37" spans="1:71" ht="17.399999999999999" customHeight="1">
      <c r="A37" s="153"/>
      <c r="B37" s="13"/>
      <c r="D37" s="202"/>
      <c r="E37" s="459"/>
      <c r="F37" s="489" t="s">
        <v>300</v>
      </c>
      <c r="G37" s="567"/>
      <c r="H37" s="568" t="s">
        <v>32</v>
      </c>
      <c r="I37" s="484"/>
      <c r="J37" s="485"/>
      <c r="K37" s="486">
        <v>0.30208333333333298</v>
      </c>
      <c r="L37" s="487"/>
      <c r="M37" s="480" t="s">
        <v>323</v>
      </c>
      <c r="N37" s="481"/>
      <c r="O37" s="481"/>
      <c r="P37" s="488"/>
      <c r="Q37" s="480" t="s">
        <v>324</v>
      </c>
      <c r="R37" s="481"/>
      <c r="S37" s="482"/>
      <c r="T37" s="483" t="s">
        <v>32</v>
      </c>
      <c r="U37" s="484"/>
      <c r="V37" s="485"/>
      <c r="W37" s="486">
        <v>0.5</v>
      </c>
      <c r="X37" s="487"/>
      <c r="Y37" s="480" t="s">
        <v>38</v>
      </c>
      <c r="Z37" s="481"/>
      <c r="AA37" s="481"/>
      <c r="AB37" s="488"/>
      <c r="AC37" s="480" t="s">
        <v>174</v>
      </c>
      <c r="AD37" s="481"/>
      <c r="AE37" s="482"/>
      <c r="AF37" s="483" t="s">
        <v>32</v>
      </c>
      <c r="AG37" s="484"/>
      <c r="AH37" s="485"/>
      <c r="AI37" s="502"/>
      <c r="AJ37" s="503"/>
      <c r="AK37" s="504"/>
      <c r="AL37" s="505"/>
      <c r="AM37" s="503"/>
      <c r="AN37" s="503"/>
      <c r="AO37" s="503"/>
      <c r="AP37" s="503"/>
      <c r="AQ37" s="503"/>
      <c r="AR37" s="504"/>
      <c r="AS37" s="480"/>
      <c r="AT37" s="481"/>
      <c r="AU37" s="481"/>
      <c r="AV37" s="506"/>
      <c r="AW37" s="153"/>
    </row>
    <row r="38" spans="1:71" ht="17.399999999999999" customHeight="1">
      <c r="A38" s="153"/>
      <c r="B38" s="13"/>
      <c r="D38" s="202"/>
      <c r="E38" s="459"/>
      <c r="F38" s="489"/>
      <c r="G38" s="567"/>
      <c r="H38" s="564">
        <v>4</v>
      </c>
      <c r="I38" s="496"/>
      <c r="J38" s="219" t="s">
        <v>33</v>
      </c>
      <c r="K38" s="507">
        <v>0.3125</v>
      </c>
      <c r="L38" s="508"/>
      <c r="M38" s="491" t="s">
        <v>175</v>
      </c>
      <c r="N38" s="492"/>
      <c r="O38" s="492"/>
      <c r="P38" s="493"/>
      <c r="Q38" s="491" t="s">
        <v>174</v>
      </c>
      <c r="R38" s="492"/>
      <c r="S38" s="494"/>
      <c r="T38" s="495">
        <v>4</v>
      </c>
      <c r="U38" s="496"/>
      <c r="V38" s="219" t="s">
        <v>33</v>
      </c>
      <c r="W38" s="507">
        <v>0.54166666666666696</v>
      </c>
      <c r="X38" s="508"/>
      <c r="Y38" s="491" t="s">
        <v>58</v>
      </c>
      <c r="Z38" s="492"/>
      <c r="AA38" s="492"/>
      <c r="AB38" s="493"/>
      <c r="AC38" s="491" t="s">
        <v>54</v>
      </c>
      <c r="AD38" s="492"/>
      <c r="AE38" s="494"/>
      <c r="AF38" s="495"/>
      <c r="AG38" s="496"/>
      <c r="AH38" s="219" t="s">
        <v>33</v>
      </c>
      <c r="AI38" s="497"/>
      <c r="AJ38" s="498"/>
      <c r="AK38" s="499"/>
      <c r="AL38" s="500"/>
      <c r="AM38" s="498"/>
      <c r="AN38" s="498"/>
      <c r="AO38" s="498"/>
      <c r="AP38" s="498"/>
      <c r="AQ38" s="498"/>
      <c r="AR38" s="499"/>
      <c r="AS38" s="491"/>
      <c r="AT38" s="492"/>
      <c r="AU38" s="492"/>
      <c r="AV38" s="501"/>
      <c r="AW38" s="153"/>
    </row>
    <row r="39" spans="1:71" ht="17.399999999999999" customHeight="1">
      <c r="A39" s="153"/>
      <c r="B39" s="13"/>
      <c r="D39" s="202"/>
      <c r="E39" s="459"/>
      <c r="F39" s="512">
        <v>45018</v>
      </c>
      <c r="G39" s="565"/>
      <c r="H39" s="566" t="s">
        <v>20</v>
      </c>
      <c r="I39" s="510"/>
      <c r="J39" s="511"/>
      <c r="K39" s="507">
        <v>0.36458333333333398</v>
      </c>
      <c r="L39" s="508"/>
      <c r="M39" s="491" t="s">
        <v>57</v>
      </c>
      <c r="N39" s="492"/>
      <c r="O39" s="492"/>
      <c r="P39" s="493"/>
      <c r="Q39" s="491" t="s">
        <v>315</v>
      </c>
      <c r="R39" s="492"/>
      <c r="S39" s="494"/>
      <c r="T39" s="509" t="s">
        <v>20</v>
      </c>
      <c r="U39" s="510"/>
      <c r="V39" s="511"/>
      <c r="W39" s="507">
        <v>0.5625</v>
      </c>
      <c r="X39" s="508"/>
      <c r="Y39" s="491" t="s">
        <v>311</v>
      </c>
      <c r="Z39" s="492"/>
      <c r="AA39" s="492"/>
      <c r="AB39" s="493"/>
      <c r="AC39" s="491" t="s">
        <v>326</v>
      </c>
      <c r="AD39" s="492"/>
      <c r="AE39" s="494"/>
      <c r="AF39" s="509" t="s">
        <v>20</v>
      </c>
      <c r="AG39" s="510"/>
      <c r="AH39" s="511"/>
      <c r="AI39" s="497"/>
      <c r="AJ39" s="498"/>
      <c r="AK39" s="499"/>
      <c r="AL39" s="500"/>
      <c r="AM39" s="498"/>
      <c r="AN39" s="498"/>
      <c r="AO39" s="498"/>
      <c r="AP39" s="498"/>
      <c r="AQ39" s="498"/>
      <c r="AR39" s="499"/>
      <c r="AS39" s="491"/>
      <c r="AT39" s="492"/>
      <c r="AU39" s="492"/>
      <c r="AV39" s="501"/>
      <c r="AW39" s="153"/>
    </row>
    <row r="40" spans="1:71" ht="17.399999999999999" customHeight="1">
      <c r="A40" s="153"/>
      <c r="B40" s="13"/>
      <c r="D40" s="202"/>
      <c r="E40" s="459"/>
      <c r="F40" s="512"/>
      <c r="G40" s="565"/>
      <c r="H40" s="564">
        <v>30</v>
      </c>
      <c r="I40" s="496"/>
      <c r="J40" s="219" t="s">
        <v>33</v>
      </c>
      <c r="K40" s="507">
        <v>0.38541666666666702</v>
      </c>
      <c r="L40" s="508"/>
      <c r="M40" s="491" t="s">
        <v>340</v>
      </c>
      <c r="N40" s="492"/>
      <c r="O40" s="492"/>
      <c r="P40" s="493"/>
      <c r="Q40" s="491" t="s">
        <v>314</v>
      </c>
      <c r="R40" s="492"/>
      <c r="S40" s="494"/>
      <c r="T40" s="495">
        <v>30</v>
      </c>
      <c r="U40" s="496"/>
      <c r="V40" s="219" t="s">
        <v>33</v>
      </c>
      <c r="W40" s="507"/>
      <c r="X40" s="508"/>
      <c r="Y40" s="491"/>
      <c r="Z40" s="492"/>
      <c r="AA40" s="492"/>
      <c r="AB40" s="493"/>
      <c r="AC40" s="491"/>
      <c r="AD40" s="492"/>
      <c r="AE40" s="494"/>
      <c r="AF40" s="495"/>
      <c r="AG40" s="496"/>
      <c r="AH40" s="219" t="s">
        <v>33</v>
      </c>
      <c r="AI40" s="497"/>
      <c r="AJ40" s="498"/>
      <c r="AK40" s="499"/>
      <c r="AL40" s="500"/>
      <c r="AM40" s="498"/>
      <c r="AN40" s="498"/>
      <c r="AO40" s="498"/>
      <c r="AP40" s="498"/>
      <c r="AQ40" s="498"/>
      <c r="AR40" s="499"/>
      <c r="AS40" s="491"/>
      <c r="AT40" s="492"/>
      <c r="AU40" s="492"/>
      <c r="AV40" s="501"/>
      <c r="AW40" s="153"/>
    </row>
    <row r="41" spans="1:71" ht="17.399999999999999" customHeight="1" thickBot="1">
      <c r="A41" s="153"/>
      <c r="B41" s="13"/>
      <c r="D41" s="202"/>
      <c r="E41" s="459"/>
      <c r="F41" s="489" t="s">
        <v>297</v>
      </c>
      <c r="G41" s="567"/>
      <c r="H41" s="566" t="s">
        <v>34</v>
      </c>
      <c r="I41" s="510"/>
      <c r="J41" s="511"/>
      <c r="K41" s="507"/>
      <c r="L41" s="508"/>
      <c r="M41" s="491"/>
      <c r="N41" s="492"/>
      <c r="O41" s="492"/>
      <c r="P41" s="493"/>
      <c r="Q41" s="491"/>
      <c r="R41" s="492"/>
      <c r="S41" s="494"/>
      <c r="T41" s="509" t="s">
        <v>34</v>
      </c>
      <c r="U41" s="510"/>
      <c r="V41" s="511"/>
      <c r="W41" s="507"/>
      <c r="X41" s="508"/>
      <c r="Y41" s="491"/>
      <c r="Z41" s="492"/>
      <c r="AA41" s="492"/>
      <c r="AB41" s="493"/>
      <c r="AC41" s="491"/>
      <c r="AD41" s="492"/>
      <c r="AE41" s="494"/>
      <c r="AF41" s="509" t="s">
        <v>34</v>
      </c>
      <c r="AG41" s="510"/>
      <c r="AH41" s="511"/>
      <c r="AI41" s="521"/>
      <c r="AJ41" s="522"/>
      <c r="AK41" s="523"/>
      <c r="AL41" s="524"/>
      <c r="AM41" s="522"/>
      <c r="AN41" s="522"/>
      <c r="AO41" s="522"/>
      <c r="AP41" s="522"/>
      <c r="AQ41" s="522"/>
      <c r="AR41" s="523"/>
      <c r="AS41" s="525"/>
      <c r="AT41" s="526"/>
      <c r="AU41" s="526"/>
      <c r="AV41" s="527"/>
      <c r="AW41" s="153"/>
    </row>
    <row r="42" spans="1:71" ht="17.399999999999999" customHeight="1" thickTop="1">
      <c r="A42" s="153"/>
      <c r="B42" s="153"/>
      <c r="D42" s="202"/>
      <c r="E42" s="459"/>
      <c r="F42" s="489"/>
      <c r="G42" s="567"/>
      <c r="H42" s="564"/>
      <c r="I42" s="496"/>
      <c r="J42" s="219" t="s">
        <v>33</v>
      </c>
      <c r="K42" s="528"/>
      <c r="L42" s="529"/>
      <c r="M42" s="530"/>
      <c r="N42" s="531"/>
      <c r="O42" s="531"/>
      <c r="P42" s="532"/>
      <c r="Q42" s="530"/>
      <c r="R42" s="531"/>
      <c r="S42" s="533"/>
      <c r="T42" s="495"/>
      <c r="U42" s="496"/>
      <c r="V42" s="219" t="s">
        <v>33</v>
      </c>
      <c r="W42" s="528"/>
      <c r="X42" s="529"/>
      <c r="Y42" s="530"/>
      <c r="Z42" s="531"/>
      <c r="AA42" s="531"/>
      <c r="AB42" s="532"/>
      <c r="AC42" s="530"/>
      <c r="AD42" s="531"/>
      <c r="AE42" s="533"/>
      <c r="AF42" s="495"/>
      <c r="AG42" s="496"/>
      <c r="AH42" s="219" t="s">
        <v>33</v>
      </c>
      <c r="AI42" s="541" t="s">
        <v>55</v>
      </c>
      <c r="AJ42" s="542"/>
      <c r="AK42" s="543"/>
      <c r="AL42" s="514"/>
      <c r="AM42" s="515"/>
      <c r="AN42" s="515"/>
      <c r="AO42" s="220" t="s">
        <v>67</v>
      </c>
      <c r="AP42" s="516"/>
      <c r="AQ42" s="516"/>
      <c r="AR42" s="517"/>
      <c r="AS42" s="518"/>
      <c r="AT42" s="519"/>
      <c r="AU42" s="519"/>
      <c r="AV42" s="520"/>
      <c r="AW42" s="153"/>
    </row>
    <row r="43" spans="1:71" ht="17.399999999999999" customHeight="1">
      <c r="D43" s="202"/>
      <c r="E43" s="459"/>
      <c r="F43" s="534">
        <v>45018</v>
      </c>
      <c r="G43" s="569"/>
      <c r="H43" s="566" t="s">
        <v>35</v>
      </c>
      <c r="I43" s="510"/>
      <c r="J43" s="511"/>
      <c r="K43" s="538" t="s">
        <v>36</v>
      </c>
      <c r="L43" s="539"/>
      <c r="M43" s="539"/>
      <c r="N43" s="539"/>
      <c r="O43" s="539"/>
      <c r="P43" s="539"/>
      <c r="Q43" s="539"/>
      <c r="R43" s="539"/>
      <c r="S43" s="540"/>
      <c r="T43" s="509" t="s">
        <v>35</v>
      </c>
      <c r="U43" s="510"/>
      <c r="V43" s="511"/>
      <c r="W43" s="538" t="s">
        <v>36</v>
      </c>
      <c r="X43" s="539"/>
      <c r="Y43" s="539"/>
      <c r="Z43" s="539"/>
      <c r="AA43" s="539"/>
      <c r="AB43" s="539"/>
      <c r="AC43" s="539"/>
      <c r="AD43" s="539"/>
      <c r="AE43" s="540"/>
      <c r="AF43" s="509" t="s">
        <v>35</v>
      </c>
      <c r="AG43" s="510"/>
      <c r="AH43" s="511"/>
      <c r="AI43" s="538" t="s">
        <v>36</v>
      </c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44"/>
      <c r="AW43" s="10"/>
    </row>
    <row r="44" spans="1:71" ht="17.399999999999999" customHeight="1">
      <c r="D44" s="202"/>
      <c r="E44" s="459"/>
      <c r="F44" s="534"/>
      <c r="G44" s="569"/>
      <c r="H44" s="564"/>
      <c r="I44" s="496"/>
      <c r="J44" s="219" t="s">
        <v>33</v>
      </c>
      <c r="K44" s="486">
        <v>0.38541666666666702</v>
      </c>
      <c r="L44" s="487"/>
      <c r="M44" s="480" t="s">
        <v>325</v>
      </c>
      <c r="N44" s="481"/>
      <c r="O44" s="481"/>
      <c r="P44" s="488"/>
      <c r="Q44" s="480" t="s">
        <v>56</v>
      </c>
      <c r="R44" s="481"/>
      <c r="S44" s="482"/>
      <c r="T44" s="495"/>
      <c r="U44" s="496"/>
      <c r="V44" s="219" t="s">
        <v>33</v>
      </c>
      <c r="W44" s="486"/>
      <c r="X44" s="487"/>
      <c r="Y44" s="480"/>
      <c r="Z44" s="481"/>
      <c r="AA44" s="481"/>
      <c r="AB44" s="488"/>
      <c r="AC44" s="480"/>
      <c r="AD44" s="481"/>
      <c r="AE44" s="482"/>
      <c r="AF44" s="495"/>
      <c r="AG44" s="496"/>
      <c r="AH44" s="219" t="s">
        <v>33</v>
      </c>
      <c r="AI44" s="502"/>
      <c r="AJ44" s="503"/>
      <c r="AK44" s="504"/>
      <c r="AL44" s="505"/>
      <c r="AM44" s="503"/>
      <c r="AN44" s="503"/>
      <c r="AO44" s="503"/>
      <c r="AP44" s="503"/>
      <c r="AQ44" s="503"/>
      <c r="AR44" s="504"/>
      <c r="AS44" s="480"/>
      <c r="AT44" s="481"/>
      <c r="AU44" s="481"/>
      <c r="AV44" s="506"/>
      <c r="AW44" s="153"/>
    </row>
    <row r="45" spans="1:71" ht="17.399999999999999" customHeight="1" thickBot="1">
      <c r="D45" s="202"/>
      <c r="E45" s="459"/>
      <c r="F45" s="534"/>
      <c r="G45" s="569"/>
      <c r="H45" s="571" t="s">
        <v>22</v>
      </c>
      <c r="I45" s="546"/>
      <c r="J45" s="547"/>
      <c r="K45" s="507"/>
      <c r="L45" s="508"/>
      <c r="M45" s="491"/>
      <c r="N45" s="492"/>
      <c r="O45" s="492"/>
      <c r="P45" s="493"/>
      <c r="Q45" s="491"/>
      <c r="R45" s="492"/>
      <c r="S45" s="494"/>
      <c r="T45" s="545" t="s">
        <v>22</v>
      </c>
      <c r="U45" s="546"/>
      <c r="V45" s="547"/>
      <c r="W45" s="507"/>
      <c r="X45" s="508"/>
      <c r="Y45" s="491"/>
      <c r="Z45" s="492"/>
      <c r="AA45" s="492"/>
      <c r="AB45" s="493"/>
      <c r="AC45" s="491"/>
      <c r="AD45" s="492"/>
      <c r="AE45" s="494"/>
      <c r="AF45" s="545" t="s">
        <v>22</v>
      </c>
      <c r="AG45" s="546"/>
      <c r="AH45" s="547"/>
      <c r="AI45" s="497"/>
      <c r="AJ45" s="498"/>
      <c r="AK45" s="499"/>
      <c r="AL45" s="500"/>
      <c r="AM45" s="498"/>
      <c r="AN45" s="498"/>
      <c r="AO45" s="498"/>
      <c r="AP45" s="498"/>
      <c r="AQ45" s="498"/>
      <c r="AR45" s="499"/>
      <c r="AS45" s="491"/>
      <c r="AT45" s="492"/>
      <c r="AU45" s="492"/>
      <c r="AV45" s="501"/>
      <c r="AW45" s="153"/>
    </row>
    <row r="46" spans="1:71" ht="17.399999999999999" customHeight="1" thickBot="1">
      <c r="D46" s="202"/>
      <c r="E46" s="459"/>
      <c r="F46" s="536"/>
      <c r="G46" s="570"/>
      <c r="H46" s="552">
        <v>0</v>
      </c>
      <c r="I46" s="553"/>
      <c r="J46" s="221" t="s">
        <v>33</v>
      </c>
      <c r="K46" s="554"/>
      <c r="L46" s="555"/>
      <c r="M46" s="556"/>
      <c r="N46" s="557"/>
      <c r="O46" s="557"/>
      <c r="P46" s="558"/>
      <c r="Q46" s="556"/>
      <c r="R46" s="557"/>
      <c r="S46" s="559"/>
      <c r="T46" s="552">
        <v>34</v>
      </c>
      <c r="U46" s="553"/>
      <c r="V46" s="221" t="s">
        <v>33</v>
      </c>
      <c r="W46" s="554"/>
      <c r="X46" s="555"/>
      <c r="Y46" s="556"/>
      <c r="Z46" s="557"/>
      <c r="AA46" s="557"/>
      <c r="AB46" s="558"/>
      <c r="AC46" s="556"/>
      <c r="AD46" s="557"/>
      <c r="AE46" s="559"/>
      <c r="AF46" s="552">
        <v>0</v>
      </c>
      <c r="AG46" s="553"/>
      <c r="AH46" s="221" t="s">
        <v>33</v>
      </c>
      <c r="AI46" s="560"/>
      <c r="AJ46" s="561"/>
      <c r="AK46" s="562"/>
      <c r="AL46" s="563"/>
      <c r="AM46" s="561"/>
      <c r="AN46" s="561"/>
      <c r="AO46" s="561"/>
      <c r="AP46" s="561"/>
      <c r="AQ46" s="561"/>
      <c r="AR46" s="562"/>
      <c r="AS46" s="556"/>
      <c r="AT46" s="557"/>
      <c r="AU46" s="557"/>
      <c r="AV46" s="559"/>
      <c r="AW46" s="153"/>
    </row>
    <row r="47" spans="1:71" ht="16.8" customHeight="1">
      <c r="D47" s="202"/>
      <c r="E47" s="459"/>
      <c r="F47" s="461" t="s">
        <v>335</v>
      </c>
      <c r="G47" s="548"/>
      <c r="H47" s="550" t="s">
        <v>305</v>
      </c>
      <c r="I47" s="466"/>
      <c r="J47" s="467"/>
      <c r="K47" s="471" t="s">
        <v>37</v>
      </c>
      <c r="L47" s="472"/>
      <c r="M47" s="472"/>
      <c r="N47" s="472"/>
      <c r="O47" s="472"/>
      <c r="P47" s="472"/>
      <c r="Q47" s="472"/>
      <c r="R47" s="472"/>
      <c r="S47" s="473"/>
      <c r="T47" s="465" t="s">
        <v>218</v>
      </c>
      <c r="U47" s="466"/>
      <c r="V47" s="467"/>
      <c r="W47" s="471" t="s">
        <v>39</v>
      </c>
      <c r="X47" s="472"/>
      <c r="Y47" s="472"/>
      <c r="Z47" s="472"/>
      <c r="AA47" s="472"/>
      <c r="AB47" s="472"/>
      <c r="AC47" s="472"/>
      <c r="AD47" s="472"/>
      <c r="AE47" s="473"/>
      <c r="AF47" s="465" t="s">
        <v>306</v>
      </c>
      <c r="AG47" s="466"/>
      <c r="AH47" s="467"/>
      <c r="AI47" s="471" t="s">
        <v>40</v>
      </c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4"/>
      <c r="AW47" s="169"/>
    </row>
    <row r="48" spans="1:71" ht="17.399999999999999" customHeight="1">
      <c r="D48" s="202"/>
      <c r="E48" s="459"/>
      <c r="F48" s="463"/>
      <c r="G48" s="549"/>
      <c r="H48" s="551"/>
      <c r="I48" s="469"/>
      <c r="J48" s="470"/>
      <c r="K48" s="475" t="s">
        <v>29</v>
      </c>
      <c r="L48" s="476"/>
      <c r="M48" s="477" t="s">
        <v>30</v>
      </c>
      <c r="N48" s="478"/>
      <c r="O48" s="478"/>
      <c r="P48" s="476"/>
      <c r="Q48" s="477" t="s">
        <v>31</v>
      </c>
      <c r="R48" s="478"/>
      <c r="S48" s="479"/>
      <c r="T48" s="468"/>
      <c r="U48" s="469"/>
      <c r="V48" s="470"/>
      <c r="W48" s="475" t="s">
        <v>29</v>
      </c>
      <c r="X48" s="476"/>
      <c r="Y48" s="477" t="s">
        <v>30</v>
      </c>
      <c r="Z48" s="478"/>
      <c r="AA48" s="478"/>
      <c r="AB48" s="476"/>
      <c r="AC48" s="477" t="s">
        <v>31</v>
      </c>
      <c r="AD48" s="478"/>
      <c r="AE48" s="479"/>
      <c r="AF48" s="468"/>
      <c r="AG48" s="469"/>
      <c r="AH48" s="470"/>
      <c r="AI48" s="475" t="s">
        <v>29</v>
      </c>
      <c r="AJ48" s="478"/>
      <c r="AK48" s="476"/>
      <c r="AL48" s="477" t="s">
        <v>30</v>
      </c>
      <c r="AM48" s="478"/>
      <c r="AN48" s="478"/>
      <c r="AO48" s="478"/>
      <c r="AP48" s="478"/>
      <c r="AQ48" s="478"/>
      <c r="AR48" s="476"/>
      <c r="AS48" s="477" t="s">
        <v>31</v>
      </c>
      <c r="AT48" s="478"/>
      <c r="AU48" s="478"/>
      <c r="AV48" s="479"/>
      <c r="AW48" s="169"/>
    </row>
    <row r="49" spans="4:49" ht="17.399999999999999" customHeight="1">
      <c r="D49" s="202"/>
      <c r="E49" s="459"/>
      <c r="F49" s="489" t="s">
        <v>300</v>
      </c>
      <c r="G49" s="567"/>
      <c r="H49" s="568" t="s">
        <v>32</v>
      </c>
      <c r="I49" s="484"/>
      <c r="J49" s="485"/>
      <c r="K49" s="486"/>
      <c r="L49" s="487"/>
      <c r="M49" s="480"/>
      <c r="N49" s="481"/>
      <c r="O49" s="481"/>
      <c r="P49" s="488"/>
      <c r="Q49" s="480"/>
      <c r="R49" s="481"/>
      <c r="S49" s="482"/>
      <c r="T49" s="483" t="s">
        <v>32</v>
      </c>
      <c r="U49" s="484"/>
      <c r="V49" s="485"/>
      <c r="W49" s="486"/>
      <c r="X49" s="487"/>
      <c r="Y49" s="480"/>
      <c r="Z49" s="481"/>
      <c r="AA49" s="481"/>
      <c r="AB49" s="488"/>
      <c r="AC49" s="480"/>
      <c r="AD49" s="481"/>
      <c r="AE49" s="482"/>
      <c r="AF49" s="483" t="s">
        <v>32</v>
      </c>
      <c r="AG49" s="484"/>
      <c r="AH49" s="485"/>
      <c r="AI49" s="502"/>
      <c r="AJ49" s="503"/>
      <c r="AK49" s="504"/>
      <c r="AL49" s="505"/>
      <c r="AM49" s="503"/>
      <c r="AN49" s="503"/>
      <c r="AO49" s="503"/>
      <c r="AP49" s="503"/>
      <c r="AQ49" s="503"/>
      <c r="AR49" s="504"/>
      <c r="AS49" s="480"/>
      <c r="AT49" s="481"/>
      <c r="AU49" s="481"/>
      <c r="AV49" s="506"/>
      <c r="AW49" s="153"/>
    </row>
    <row r="50" spans="4:49" ht="17.399999999999999" customHeight="1">
      <c r="D50" s="202"/>
      <c r="E50" s="459"/>
      <c r="F50" s="489"/>
      <c r="G50" s="567"/>
      <c r="H50" s="564"/>
      <c r="I50" s="496"/>
      <c r="J50" s="219" t="s">
        <v>33</v>
      </c>
      <c r="K50" s="507"/>
      <c r="L50" s="508"/>
      <c r="M50" s="491"/>
      <c r="N50" s="492"/>
      <c r="O50" s="492"/>
      <c r="P50" s="493"/>
      <c r="Q50" s="491"/>
      <c r="R50" s="492"/>
      <c r="S50" s="494"/>
      <c r="T50" s="495"/>
      <c r="U50" s="496"/>
      <c r="V50" s="219" t="s">
        <v>33</v>
      </c>
      <c r="W50" s="507"/>
      <c r="X50" s="508"/>
      <c r="Y50" s="491"/>
      <c r="Z50" s="492"/>
      <c r="AA50" s="492"/>
      <c r="AB50" s="493"/>
      <c r="AC50" s="491"/>
      <c r="AD50" s="492"/>
      <c r="AE50" s="494"/>
      <c r="AF50" s="495"/>
      <c r="AG50" s="496"/>
      <c r="AH50" s="219" t="s">
        <v>33</v>
      </c>
      <c r="AI50" s="497"/>
      <c r="AJ50" s="498"/>
      <c r="AK50" s="499"/>
      <c r="AL50" s="500"/>
      <c r="AM50" s="498"/>
      <c r="AN50" s="498"/>
      <c r="AO50" s="498"/>
      <c r="AP50" s="498"/>
      <c r="AQ50" s="498"/>
      <c r="AR50" s="499"/>
      <c r="AS50" s="491"/>
      <c r="AT50" s="492"/>
      <c r="AU50" s="492"/>
      <c r="AV50" s="501"/>
      <c r="AW50" s="153"/>
    </row>
    <row r="51" spans="4:49" ht="17.399999999999999" customHeight="1">
      <c r="D51" s="202"/>
      <c r="E51" s="459"/>
      <c r="F51" s="512" t="s">
        <v>335</v>
      </c>
      <c r="G51" s="565"/>
      <c r="H51" s="566" t="s">
        <v>20</v>
      </c>
      <c r="I51" s="510"/>
      <c r="J51" s="511"/>
      <c r="K51" s="507"/>
      <c r="L51" s="508"/>
      <c r="M51" s="491"/>
      <c r="N51" s="492"/>
      <c r="O51" s="492"/>
      <c r="P51" s="493"/>
      <c r="Q51" s="491"/>
      <c r="R51" s="492"/>
      <c r="S51" s="494"/>
      <c r="T51" s="509" t="s">
        <v>20</v>
      </c>
      <c r="U51" s="510"/>
      <c r="V51" s="511"/>
      <c r="W51" s="507"/>
      <c r="X51" s="508"/>
      <c r="Y51" s="491"/>
      <c r="Z51" s="492"/>
      <c r="AA51" s="492"/>
      <c r="AB51" s="493"/>
      <c r="AC51" s="491"/>
      <c r="AD51" s="492"/>
      <c r="AE51" s="494"/>
      <c r="AF51" s="509" t="s">
        <v>20</v>
      </c>
      <c r="AG51" s="510"/>
      <c r="AH51" s="511"/>
      <c r="AI51" s="497"/>
      <c r="AJ51" s="498"/>
      <c r="AK51" s="499"/>
      <c r="AL51" s="500"/>
      <c r="AM51" s="498"/>
      <c r="AN51" s="498"/>
      <c r="AO51" s="498"/>
      <c r="AP51" s="498"/>
      <c r="AQ51" s="498"/>
      <c r="AR51" s="499"/>
      <c r="AS51" s="491"/>
      <c r="AT51" s="492"/>
      <c r="AU51" s="492"/>
      <c r="AV51" s="501"/>
      <c r="AW51" s="153"/>
    </row>
    <row r="52" spans="4:49" ht="17.399999999999999" customHeight="1">
      <c r="D52" s="202"/>
      <c r="E52" s="459"/>
      <c r="F52" s="512"/>
      <c r="G52" s="565"/>
      <c r="H52" s="564"/>
      <c r="I52" s="496"/>
      <c r="J52" s="219" t="s">
        <v>33</v>
      </c>
      <c r="K52" s="507"/>
      <c r="L52" s="508"/>
      <c r="M52" s="491"/>
      <c r="N52" s="492"/>
      <c r="O52" s="492"/>
      <c r="P52" s="493"/>
      <c r="Q52" s="491"/>
      <c r="R52" s="492"/>
      <c r="S52" s="494"/>
      <c r="T52" s="495"/>
      <c r="U52" s="496"/>
      <c r="V52" s="219" t="s">
        <v>33</v>
      </c>
      <c r="W52" s="507"/>
      <c r="X52" s="508"/>
      <c r="Y52" s="491"/>
      <c r="Z52" s="492"/>
      <c r="AA52" s="492"/>
      <c r="AB52" s="493"/>
      <c r="AC52" s="491"/>
      <c r="AD52" s="492"/>
      <c r="AE52" s="494"/>
      <c r="AF52" s="495"/>
      <c r="AG52" s="496"/>
      <c r="AH52" s="219" t="s">
        <v>33</v>
      </c>
      <c r="AI52" s="497"/>
      <c r="AJ52" s="498"/>
      <c r="AK52" s="499"/>
      <c r="AL52" s="500"/>
      <c r="AM52" s="498"/>
      <c r="AN52" s="498"/>
      <c r="AO52" s="498"/>
      <c r="AP52" s="498"/>
      <c r="AQ52" s="498"/>
      <c r="AR52" s="499"/>
      <c r="AS52" s="491"/>
      <c r="AT52" s="492"/>
      <c r="AU52" s="492"/>
      <c r="AV52" s="501"/>
      <c r="AW52" s="153"/>
    </row>
    <row r="53" spans="4:49" ht="17.399999999999999" customHeight="1" thickBot="1">
      <c r="D53" s="202"/>
      <c r="E53" s="459"/>
      <c r="F53" s="489" t="s">
        <v>297</v>
      </c>
      <c r="G53" s="567"/>
      <c r="H53" s="566" t="s">
        <v>34</v>
      </c>
      <c r="I53" s="510"/>
      <c r="J53" s="511"/>
      <c r="K53" s="507"/>
      <c r="L53" s="508"/>
      <c r="M53" s="491"/>
      <c r="N53" s="492"/>
      <c r="O53" s="492"/>
      <c r="P53" s="493"/>
      <c r="Q53" s="491"/>
      <c r="R53" s="492"/>
      <c r="S53" s="494"/>
      <c r="T53" s="509" t="s">
        <v>34</v>
      </c>
      <c r="U53" s="510"/>
      <c r="V53" s="511"/>
      <c r="W53" s="507"/>
      <c r="X53" s="508"/>
      <c r="Y53" s="491"/>
      <c r="Z53" s="492"/>
      <c r="AA53" s="492"/>
      <c r="AB53" s="493"/>
      <c r="AC53" s="491"/>
      <c r="AD53" s="492"/>
      <c r="AE53" s="494"/>
      <c r="AF53" s="509" t="s">
        <v>34</v>
      </c>
      <c r="AG53" s="510"/>
      <c r="AH53" s="511"/>
      <c r="AI53" s="521"/>
      <c r="AJ53" s="522"/>
      <c r="AK53" s="523"/>
      <c r="AL53" s="524"/>
      <c r="AM53" s="522"/>
      <c r="AN53" s="522"/>
      <c r="AO53" s="522"/>
      <c r="AP53" s="522"/>
      <c r="AQ53" s="522"/>
      <c r="AR53" s="523"/>
      <c r="AS53" s="525"/>
      <c r="AT53" s="526"/>
      <c r="AU53" s="526"/>
      <c r="AV53" s="527"/>
      <c r="AW53" s="153"/>
    </row>
    <row r="54" spans="4:49" ht="17.399999999999999" customHeight="1" thickTop="1">
      <c r="D54" s="202"/>
      <c r="E54" s="459"/>
      <c r="F54" s="489"/>
      <c r="G54" s="567"/>
      <c r="H54" s="564"/>
      <c r="I54" s="496"/>
      <c r="J54" s="219" t="s">
        <v>33</v>
      </c>
      <c r="K54" s="528"/>
      <c r="L54" s="529"/>
      <c r="M54" s="530"/>
      <c r="N54" s="531"/>
      <c r="O54" s="531"/>
      <c r="P54" s="532"/>
      <c r="Q54" s="530"/>
      <c r="R54" s="531"/>
      <c r="S54" s="533"/>
      <c r="T54" s="495"/>
      <c r="U54" s="496"/>
      <c r="V54" s="219" t="s">
        <v>33</v>
      </c>
      <c r="W54" s="528"/>
      <c r="X54" s="529"/>
      <c r="Y54" s="530"/>
      <c r="Z54" s="531"/>
      <c r="AA54" s="531"/>
      <c r="AB54" s="532"/>
      <c r="AC54" s="530"/>
      <c r="AD54" s="531"/>
      <c r="AE54" s="533"/>
      <c r="AF54" s="495"/>
      <c r="AG54" s="496"/>
      <c r="AH54" s="219" t="s">
        <v>33</v>
      </c>
      <c r="AI54" s="541" t="s">
        <v>55</v>
      </c>
      <c r="AJ54" s="542"/>
      <c r="AK54" s="543"/>
      <c r="AL54" s="514"/>
      <c r="AM54" s="515"/>
      <c r="AN54" s="515"/>
      <c r="AO54" s="220" t="s">
        <v>67</v>
      </c>
      <c r="AP54" s="516"/>
      <c r="AQ54" s="516"/>
      <c r="AR54" s="517"/>
      <c r="AS54" s="518"/>
      <c r="AT54" s="519"/>
      <c r="AU54" s="519"/>
      <c r="AV54" s="520"/>
      <c r="AW54" s="153"/>
    </row>
    <row r="55" spans="4:49" ht="17.399999999999999" customHeight="1">
      <c r="D55" s="202"/>
      <c r="E55" s="459"/>
      <c r="F55" s="534" t="s">
        <v>335</v>
      </c>
      <c r="G55" s="569"/>
      <c r="H55" s="566" t="s">
        <v>35</v>
      </c>
      <c r="I55" s="510"/>
      <c r="J55" s="511"/>
      <c r="K55" s="538" t="s">
        <v>36</v>
      </c>
      <c r="L55" s="539"/>
      <c r="M55" s="539"/>
      <c r="N55" s="539"/>
      <c r="O55" s="539"/>
      <c r="P55" s="539"/>
      <c r="Q55" s="539"/>
      <c r="R55" s="539"/>
      <c r="S55" s="540"/>
      <c r="T55" s="509" t="s">
        <v>35</v>
      </c>
      <c r="U55" s="510"/>
      <c r="V55" s="511"/>
      <c r="W55" s="538" t="s">
        <v>36</v>
      </c>
      <c r="X55" s="539"/>
      <c r="Y55" s="539"/>
      <c r="Z55" s="539"/>
      <c r="AA55" s="539"/>
      <c r="AB55" s="539"/>
      <c r="AC55" s="539"/>
      <c r="AD55" s="539"/>
      <c r="AE55" s="540"/>
      <c r="AF55" s="509" t="s">
        <v>35</v>
      </c>
      <c r="AG55" s="510"/>
      <c r="AH55" s="511"/>
      <c r="AI55" s="538" t="s">
        <v>36</v>
      </c>
      <c r="AJ55" s="539"/>
      <c r="AK55" s="539"/>
      <c r="AL55" s="539"/>
      <c r="AM55" s="539"/>
      <c r="AN55" s="539"/>
      <c r="AO55" s="539"/>
      <c r="AP55" s="539"/>
      <c r="AQ55" s="539"/>
      <c r="AR55" s="539"/>
      <c r="AS55" s="539"/>
      <c r="AT55" s="539"/>
      <c r="AU55" s="539"/>
      <c r="AV55" s="544"/>
      <c r="AW55" s="10"/>
    </row>
    <row r="56" spans="4:49" ht="17.399999999999999" customHeight="1">
      <c r="D56" s="202"/>
      <c r="E56" s="459"/>
      <c r="F56" s="534"/>
      <c r="G56" s="569"/>
      <c r="H56" s="564"/>
      <c r="I56" s="496"/>
      <c r="J56" s="219" t="s">
        <v>33</v>
      </c>
      <c r="K56" s="486"/>
      <c r="L56" s="487"/>
      <c r="M56" s="480"/>
      <c r="N56" s="481"/>
      <c r="O56" s="481"/>
      <c r="P56" s="488"/>
      <c r="Q56" s="480"/>
      <c r="R56" s="481"/>
      <c r="S56" s="482"/>
      <c r="T56" s="495"/>
      <c r="U56" s="496"/>
      <c r="V56" s="219" t="s">
        <v>33</v>
      </c>
      <c r="W56" s="486"/>
      <c r="X56" s="487"/>
      <c r="Y56" s="480"/>
      <c r="Z56" s="481"/>
      <c r="AA56" s="481"/>
      <c r="AB56" s="488"/>
      <c r="AC56" s="480"/>
      <c r="AD56" s="481"/>
      <c r="AE56" s="482"/>
      <c r="AF56" s="495"/>
      <c r="AG56" s="496"/>
      <c r="AH56" s="219" t="s">
        <v>33</v>
      </c>
      <c r="AI56" s="502"/>
      <c r="AJ56" s="503"/>
      <c r="AK56" s="504"/>
      <c r="AL56" s="505"/>
      <c r="AM56" s="503"/>
      <c r="AN56" s="503"/>
      <c r="AO56" s="503"/>
      <c r="AP56" s="503"/>
      <c r="AQ56" s="503"/>
      <c r="AR56" s="504"/>
      <c r="AS56" s="480"/>
      <c r="AT56" s="481"/>
      <c r="AU56" s="481"/>
      <c r="AV56" s="506"/>
      <c r="AW56" s="153"/>
    </row>
    <row r="57" spans="4:49" ht="17.399999999999999" customHeight="1" thickBot="1">
      <c r="D57" s="202"/>
      <c r="E57" s="459"/>
      <c r="F57" s="534"/>
      <c r="G57" s="569"/>
      <c r="H57" s="571" t="s">
        <v>22</v>
      </c>
      <c r="I57" s="546"/>
      <c r="J57" s="547"/>
      <c r="K57" s="507"/>
      <c r="L57" s="508"/>
      <c r="M57" s="491"/>
      <c r="N57" s="492"/>
      <c r="O57" s="492"/>
      <c r="P57" s="493"/>
      <c r="Q57" s="491"/>
      <c r="R57" s="492"/>
      <c r="S57" s="494"/>
      <c r="T57" s="545" t="s">
        <v>22</v>
      </c>
      <c r="U57" s="546"/>
      <c r="V57" s="547"/>
      <c r="W57" s="507"/>
      <c r="X57" s="508"/>
      <c r="Y57" s="491"/>
      <c r="Z57" s="492"/>
      <c r="AA57" s="492"/>
      <c r="AB57" s="493"/>
      <c r="AC57" s="491"/>
      <c r="AD57" s="492"/>
      <c r="AE57" s="494"/>
      <c r="AF57" s="545" t="s">
        <v>22</v>
      </c>
      <c r="AG57" s="546"/>
      <c r="AH57" s="547"/>
      <c r="AI57" s="497"/>
      <c r="AJ57" s="498"/>
      <c r="AK57" s="499"/>
      <c r="AL57" s="500"/>
      <c r="AM57" s="498"/>
      <c r="AN57" s="498"/>
      <c r="AO57" s="498"/>
      <c r="AP57" s="498"/>
      <c r="AQ57" s="498"/>
      <c r="AR57" s="499"/>
      <c r="AS57" s="491"/>
      <c r="AT57" s="492"/>
      <c r="AU57" s="492"/>
      <c r="AV57" s="501"/>
      <c r="AW57" s="153"/>
    </row>
    <row r="58" spans="4:49" ht="17.399999999999999" customHeight="1" thickBot="1">
      <c r="D58" s="202"/>
      <c r="E58" s="460"/>
      <c r="F58" s="536"/>
      <c r="G58" s="570"/>
      <c r="H58" s="552">
        <v>0</v>
      </c>
      <c r="I58" s="553"/>
      <c r="J58" s="221" t="s">
        <v>33</v>
      </c>
      <c r="K58" s="554"/>
      <c r="L58" s="555"/>
      <c r="M58" s="556"/>
      <c r="N58" s="557"/>
      <c r="O58" s="557"/>
      <c r="P58" s="558"/>
      <c r="Q58" s="556"/>
      <c r="R58" s="557"/>
      <c r="S58" s="559"/>
      <c r="T58" s="552">
        <v>0</v>
      </c>
      <c r="U58" s="553"/>
      <c r="V58" s="221" t="s">
        <v>33</v>
      </c>
      <c r="W58" s="554"/>
      <c r="X58" s="555"/>
      <c r="Y58" s="556"/>
      <c r="Z58" s="557"/>
      <c r="AA58" s="557"/>
      <c r="AB58" s="558"/>
      <c r="AC58" s="556"/>
      <c r="AD58" s="557"/>
      <c r="AE58" s="559"/>
      <c r="AF58" s="552">
        <v>0</v>
      </c>
      <c r="AG58" s="553"/>
      <c r="AH58" s="221" t="s">
        <v>33</v>
      </c>
      <c r="AI58" s="560"/>
      <c r="AJ58" s="561"/>
      <c r="AK58" s="562"/>
      <c r="AL58" s="563"/>
      <c r="AM58" s="561"/>
      <c r="AN58" s="561"/>
      <c r="AO58" s="561"/>
      <c r="AP58" s="561"/>
      <c r="AQ58" s="561"/>
      <c r="AR58" s="562"/>
      <c r="AS58" s="556"/>
      <c r="AT58" s="557"/>
      <c r="AU58" s="557"/>
      <c r="AV58" s="559"/>
      <c r="AW58" s="153"/>
    </row>
    <row r="59" spans="4:49" ht="18.600000000000001" customHeight="1">
      <c r="D59" s="202"/>
      <c r="E59" s="572" t="s">
        <v>41</v>
      </c>
      <c r="F59" s="575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7"/>
      <c r="Y59" s="572" t="s">
        <v>253</v>
      </c>
      <c r="Z59" s="584" t="s">
        <v>44</v>
      </c>
      <c r="AA59" s="585"/>
      <c r="AB59" s="586" t="s">
        <v>256</v>
      </c>
      <c r="AC59" s="587"/>
      <c r="AD59" s="588"/>
      <c r="AE59" s="589" t="s">
        <v>255</v>
      </c>
      <c r="AF59" s="590"/>
      <c r="AG59" s="590"/>
      <c r="AH59" s="590"/>
      <c r="AI59" s="590"/>
      <c r="AJ59" s="590"/>
      <c r="AK59" s="591"/>
      <c r="AL59" s="592" t="s">
        <v>293</v>
      </c>
      <c r="AM59" s="590"/>
      <c r="AN59" s="590"/>
      <c r="AO59" s="590"/>
      <c r="AP59" s="591"/>
      <c r="AQ59" s="592" t="s">
        <v>46</v>
      </c>
      <c r="AR59" s="590"/>
      <c r="AS59" s="590"/>
      <c r="AT59" s="590"/>
      <c r="AU59" s="590"/>
      <c r="AV59" s="593"/>
      <c r="AW59" s="169"/>
    </row>
    <row r="60" spans="4:49" ht="18.600000000000001" customHeight="1">
      <c r="D60" s="202"/>
      <c r="E60" s="573"/>
      <c r="F60" s="578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80"/>
      <c r="Y60" s="573"/>
      <c r="Z60" s="594">
        <v>45018</v>
      </c>
      <c r="AA60" s="595"/>
      <c r="AB60" s="596">
        <v>0.35416666666666669</v>
      </c>
      <c r="AC60" s="597"/>
      <c r="AD60" s="598"/>
      <c r="AE60" s="599" t="s">
        <v>338</v>
      </c>
      <c r="AF60" s="600"/>
      <c r="AG60" s="600"/>
      <c r="AH60" s="600"/>
      <c r="AI60" s="600"/>
      <c r="AJ60" s="600"/>
      <c r="AK60" s="601"/>
      <c r="AL60" s="602">
        <v>34</v>
      </c>
      <c r="AM60" s="603"/>
      <c r="AN60" s="603"/>
      <c r="AO60" s="604"/>
      <c r="AP60" s="222" t="s">
        <v>292</v>
      </c>
      <c r="AQ60" s="605" t="s">
        <v>174</v>
      </c>
      <c r="AR60" s="606"/>
      <c r="AS60" s="606"/>
      <c r="AT60" s="606"/>
      <c r="AU60" s="606"/>
      <c r="AV60" s="607"/>
      <c r="AW60" s="170"/>
    </row>
    <row r="61" spans="4:49" ht="18.600000000000001" customHeight="1">
      <c r="D61" s="202"/>
      <c r="E61" s="573"/>
      <c r="F61" s="578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80"/>
      <c r="Y61" s="573"/>
      <c r="Z61" s="614"/>
      <c r="AA61" s="615"/>
      <c r="AB61" s="616"/>
      <c r="AC61" s="617"/>
      <c r="AD61" s="618"/>
      <c r="AE61" s="619"/>
      <c r="AF61" s="620"/>
      <c r="AG61" s="620"/>
      <c r="AH61" s="620"/>
      <c r="AI61" s="620"/>
      <c r="AJ61" s="620"/>
      <c r="AK61" s="621"/>
      <c r="AL61" s="622"/>
      <c r="AM61" s="623"/>
      <c r="AN61" s="623"/>
      <c r="AO61" s="624"/>
      <c r="AP61" s="222" t="s">
        <v>292</v>
      </c>
      <c r="AQ61" s="608"/>
      <c r="AR61" s="609"/>
      <c r="AS61" s="609"/>
      <c r="AT61" s="609"/>
      <c r="AU61" s="609"/>
      <c r="AV61" s="610"/>
      <c r="AW61" s="170"/>
    </row>
    <row r="62" spans="4:49" ht="18.600000000000001" customHeight="1" thickBot="1">
      <c r="D62" s="202"/>
      <c r="E62" s="574"/>
      <c r="F62" s="581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3"/>
      <c r="Y62" s="574"/>
      <c r="Z62" s="625"/>
      <c r="AA62" s="626"/>
      <c r="AB62" s="627"/>
      <c r="AC62" s="628"/>
      <c r="AD62" s="629"/>
      <c r="AE62" s="630"/>
      <c r="AF62" s="631"/>
      <c r="AG62" s="631"/>
      <c r="AH62" s="631"/>
      <c r="AI62" s="631"/>
      <c r="AJ62" s="631"/>
      <c r="AK62" s="632"/>
      <c r="AL62" s="633"/>
      <c r="AM62" s="634"/>
      <c r="AN62" s="634"/>
      <c r="AO62" s="635"/>
      <c r="AP62" s="223" t="s">
        <v>292</v>
      </c>
      <c r="AQ62" s="611"/>
      <c r="AR62" s="612"/>
      <c r="AS62" s="612"/>
      <c r="AT62" s="612"/>
      <c r="AU62" s="612"/>
      <c r="AV62" s="613"/>
      <c r="AW62" s="170"/>
    </row>
    <row r="63" spans="4:49" ht="18.600000000000001" customHeight="1">
      <c r="D63" s="202"/>
      <c r="E63" s="636" t="s">
        <v>220</v>
      </c>
      <c r="F63" s="584" t="s">
        <v>44</v>
      </c>
      <c r="G63" s="585"/>
      <c r="H63" s="586" t="s">
        <v>45</v>
      </c>
      <c r="I63" s="587"/>
      <c r="J63" s="585"/>
      <c r="K63" s="586" t="s">
        <v>42</v>
      </c>
      <c r="L63" s="587"/>
      <c r="M63" s="587"/>
      <c r="N63" s="585"/>
      <c r="O63" s="586" t="s">
        <v>43</v>
      </c>
      <c r="P63" s="585"/>
      <c r="Q63" s="586" t="s">
        <v>46</v>
      </c>
      <c r="R63" s="587"/>
      <c r="S63" s="587"/>
      <c r="T63" s="587"/>
      <c r="U63" s="587"/>
      <c r="V63" s="639"/>
      <c r="W63" s="640" t="s">
        <v>48</v>
      </c>
      <c r="X63" s="584" t="s">
        <v>44</v>
      </c>
      <c r="Y63" s="585"/>
      <c r="Z63" s="586" t="s">
        <v>45</v>
      </c>
      <c r="AA63" s="585"/>
      <c r="AB63" s="586" t="s">
        <v>42</v>
      </c>
      <c r="AC63" s="587"/>
      <c r="AD63" s="587"/>
      <c r="AE63" s="585"/>
      <c r="AF63" s="586" t="s">
        <v>288</v>
      </c>
      <c r="AG63" s="585"/>
      <c r="AH63" s="224" t="s">
        <v>287</v>
      </c>
      <c r="AI63" s="586" t="s">
        <v>47</v>
      </c>
      <c r="AJ63" s="692"/>
      <c r="AK63" s="693" t="s">
        <v>288</v>
      </c>
      <c r="AL63" s="587"/>
      <c r="AM63" s="587"/>
      <c r="AN63" s="585"/>
      <c r="AO63" s="224" t="s">
        <v>287</v>
      </c>
      <c r="AP63" s="586" t="s">
        <v>47</v>
      </c>
      <c r="AQ63" s="587"/>
      <c r="AR63" s="694"/>
      <c r="AS63" s="655" t="s">
        <v>290</v>
      </c>
      <c r="AT63" s="587"/>
      <c r="AU63" s="587"/>
      <c r="AV63" s="639"/>
      <c r="AW63" s="153"/>
    </row>
    <row r="64" spans="4:49" ht="18.600000000000001" customHeight="1">
      <c r="D64" s="202"/>
      <c r="E64" s="637"/>
      <c r="F64" s="656"/>
      <c r="G64" s="657"/>
      <c r="H64" s="660"/>
      <c r="I64" s="661"/>
      <c r="J64" s="662"/>
      <c r="K64" s="666"/>
      <c r="L64" s="667"/>
      <c r="M64" s="667"/>
      <c r="N64" s="668"/>
      <c r="O64" s="672"/>
      <c r="P64" s="673"/>
      <c r="Q64" s="666"/>
      <c r="R64" s="667"/>
      <c r="S64" s="667"/>
      <c r="T64" s="667"/>
      <c r="U64" s="667"/>
      <c r="V64" s="676"/>
      <c r="W64" s="641"/>
      <c r="X64" s="678">
        <v>45017</v>
      </c>
      <c r="Y64" s="679"/>
      <c r="Z64" s="660">
        <v>0.65625</v>
      </c>
      <c r="AA64" s="662"/>
      <c r="AB64" s="684" t="s">
        <v>337</v>
      </c>
      <c r="AC64" s="685"/>
      <c r="AD64" s="685"/>
      <c r="AE64" s="686"/>
      <c r="AF64" s="690">
        <v>6</v>
      </c>
      <c r="AG64" s="691"/>
      <c r="AH64" s="225" t="s">
        <v>287</v>
      </c>
      <c r="AI64" s="690">
        <v>1</v>
      </c>
      <c r="AJ64" s="719"/>
      <c r="AK64" s="720"/>
      <c r="AL64" s="721"/>
      <c r="AM64" s="721"/>
      <c r="AN64" s="691"/>
      <c r="AO64" s="225" t="s">
        <v>287</v>
      </c>
      <c r="AP64" s="690"/>
      <c r="AQ64" s="721"/>
      <c r="AR64" s="722"/>
      <c r="AS64" s="643">
        <f>SUM(AF64*AI64+AK64*AP64+AF65*AI65+AK65*AP65)</f>
        <v>34</v>
      </c>
      <c r="AT64" s="644"/>
      <c r="AU64" s="644"/>
      <c r="AV64" s="645"/>
      <c r="AW64" s="153"/>
    </row>
    <row r="65" spans="4:49" ht="18.600000000000001" customHeight="1">
      <c r="D65" s="202"/>
      <c r="E65" s="637"/>
      <c r="F65" s="658"/>
      <c r="G65" s="659"/>
      <c r="H65" s="663"/>
      <c r="I65" s="664"/>
      <c r="J65" s="665"/>
      <c r="K65" s="669"/>
      <c r="L65" s="670"/>
      <c r="M65" s="670"/>
      <c r="N65" s="671"/>
      <c r="O65" s="674"/>
      <c r="P65" s="675"/>
      <c r="Q65" s="669"/>
      <c r="R65" s="670"/>
      <c r="S65" s="670"/>
      <c r="T65" s="670"/>
      <c r="U65" s="670"/>
      <c r="V65" s="677"/>
      <c r="W65" s="641"/>
      <c r="X65" s="680"/>
      <c r="Y65" s="681"/>
      <c r="Z65" s="682"/>
      <c r="AA65" s="683"/>
      <c r="AB65" s="687"/>
      <c r="AC65" s="688"/>
      <c r="AD65" s="688"/>
      <c r="AE65" s="689"/>
      <c r="AF65" s="649">
        <v>7</v>
      </c>
      <c r="AG65" s="650"/>
      <c r="AH65" s="226" t="s">
        <v>287</v>
      </c>
      <c r="AI65" s="649">
        <v>4</v>
      </c>
      <c r="AJ65" s="651"/>
      <c r="AK65" s="652"/>
      <c r="AL65" s="653"/>
      <c r="AM65" s="653"/>
      <c r="AN65" s="650"/>
      <c r="AO65" s="226" t="s">
        <v>287</v>
      </c>
      <c r="AP65" s="649"/>
      <c r="AQ65" s="653"/>
      <c r="AR65" s="654"/>
      <c r="AS65" s="646"/>
      <c r="AT65" s="647"/>
      <c r="AU65" s="647"/>
      <c r="AV65" s="648"/>
      <c r="AW65" s="153"/>
    </row>
    <row r="66" spans="4:49" ht="18.600000000000001" customHeight="1">
      <c r="D66" s="202"/>
      <c r="E66" s="637"/>
      <c r="F66" s="695"/>
      <c r="G66" s="696"/>
      <c r="H66" s="699"/>
      <c r="I66" s="700"/>
      <c r="J66" s="701"/>
      <c r="K66" s="705"/>
      <c r="L66" s="706"/>
      <c r="M66" s="706"/>
      <c r="N66" s="707"/>
      <c r="O66" s="711"/>
      <c r="P66" s="712"/>
      <c r="Q66" s="705"/>
      <c r="R66" s="706"/>
      <c r="S66" s="706"/>
      <c r="T66" s="706"/>
      <c r="U66" s="706"/>
      <c r="V66" s="715"/>
      <c r="W66" s="641"/>
      <c r="X66" s="678"/>
      <c r="Y66" s="679"/>
      <c r="Z66" s="660"/>
      <c r="AA66" s="662"/>
      <c r="AB66" s="666"/>
      <c r="AC66" s="667"/>
      <c r="AD66" s="667"/>
      <c r="AE66" s="668"/>
      <c r="AF66" s="690"/>
      <c r="AG66" s="691"/>
      <c r="AH66" s="225" t="s">
        <v>287</v>
      </c>
      <c r="AI66" s="690"/>
      <c r="AJ66" s="719"/>
      <c r="AK66" s="720"/>
      <c r="AL66" s="721"/>
      <c r="AM66" s="721"/>
      <c r="AN66" s="691"/>
      <c r="AO66" s="225" t="s">
        <v>287</v>
      </c>
      <c r="AP66" s="690"/>
      <c r="AQ66" s="721"/>
      <c r="AR66" s="722"/>
      <c r="AS66" s="643">
        <v>0</v>
      </c>
      <c r="AT66" s="644"/>
      <c r="AU66" s="644"/>
      <c r="AV66" s="645"/>
      <c r="AW66" s="153"/>
    </row>
    <row r="67" spans="4:49" ht="18.600000000000001" customHeight="1" thickBot="1">
      <c r="D67" s="202"/>
      <c r="E67" s="638"/>
      <c r="F67" s="697"/>
      <c r="G67" s="698"/>
      <c r="H67" s="702"/>
      <c r="I67" s="703"/>
      <c r="J67" s="704"/>
      <c r="K67" s="708"/>
      <c r="L67" s="709"/>
      <c r="M67" s="709"/>
      <c r="N67" s="710"/>
      <c r="O67" s="713"/>
      <c r="P67" s="714"/>
      <c r="Q67" s="708"/>
      <c r="R67" s="709"/>
      <c r="S67" s="709"/>
      <c r="T67" s="709"/>
      <c r="U67" s="709"/>
      <c r="V67" s="716"/>
      <c r="W67" s="642"/>
      <c r="X67" s="717"/>
      <c r="Y67" s="718"/>
      <c r="Z67" s="702"/>
      <c r="AA67" s="704"/>
      <c r="AB67" s="708"/>
      <c r="AC67" s="709"/>
      <c r="AD67" s="709"/>
      <c r="AE67" s="710"/>
      <c r="AF67" s="726"/>
      <c r="AG67" s="727"/>
      <c r="AH67" s="227" t="s">
        <v>287</v>
      </c>
      <c r="AI67" s="726"/>
      <c r="AJ67" s="728"/>
      <c r="AK67" s="729"/>
      <c r="AL67" s="730"/>
      <c r="AM67" s="730"/>
      <c r="AN67" s="727"/>
      <c r="AO67" s="227" t="s">
        <v>287</v>
      </c>
      <c r="AP67" s="726"/>
      <c r="AQ67" s="730"/>
      <c r="AR67" s="731"/>
      <c r="AS67" s="723"/>
      <c r="AT67" s="724"/>
      <c r="AU67" s="724"/>
      <c r="AV67" s="725"/>
      <c r="AW67" s="153"/>
    </row>
    <row r="68" spans="4:49" ht="13.35" customHeight="1" thickBo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732"/>
      <c r="AG68" s="732"/>
      <c r="AH68" s="228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169"/>
    </row>
  </sheetData>
  <sheetProtection sheet="1" objects="1" scenarios="1"/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630">
    <mergeCell ref="AS66:AV67"/>
    <mergeCell ref="AF67:AG67"/>
    <mergeCell ref="AI67:AJ67"/>
    <mergeCell ref="AK67:AN67"/>
    <mergeCell ref="AP67:AR67"/>
    <mergeCell ref="AF68:AG68"/>
    <mergeCell ref="Z66:AA67"/>
    <mergeCell ref="AB66:AE67"/>
    <mergeCell ref="AF66:AG66"/>
    <mergeCell ref="AI66:AJ66"/>
    <mergeCell ref="AK66:AN66"/>
    <mergeCell ref="AP66:AR66"/>
    <mergeCell ref="AB63:AE63"/>
    <mergeCell ref="AF63:AG63"/>
    <mergeCell ref="AI63:AJ63"/>
    <mergeCell ref="AK63:AN63"/>
    <mergeCell ref="AP63:AR63"/>
    <mergeCell ref="F66:G67"/>
    <mergeCell ref="H66:J67"/>
    <mergeCell ref="K66:N67"/>
    <mergeCell ref="O66:P67"/>
    <mergeCell ref="Q66:V67"/>
    <mergeCell ref="X66:Y67"/>
    <mergeCell ref="AI64:AJ64"/>
    <mergeCell ref="AK64:AN64"/>
    <mergeCell ref="AP64:AR64"/>
    <mergeCell ref="E63:E67"/>
    <mergeCell ref="F63:G63"/>
    <mergeCell ref="H63:J63"/>
    <mergeCell ref="K63:N63"/>
    <mergeCell ref="O63:P63"/>
    <mergeCell ref="Q63:V63"/>
    <mergeCell ref="W63:W67"/>
    <mergeCell ref="X63:Y63"/>
    <mergeCell ref="AS64:AV65"/>
    <mergeCell ref="AF65:AG65"/>
    <mergeCell ref="AI65:AJ65"/>
    <mergeCell ref="AK65:AN65"/>
    <mergeCell ref="AP65:AR65"/>
    <mergeCell ref="AS63:AV63"/>
    <mergeCell ref="F64:G65"/>
    <mergeCell ref="H64:J65"/>
    <mergeCell ref="K64:N65"/>
    <mergeCell ref="O64:P65"/>
    <mergeCell ref="Q64:V65"/>
    <mergeCell ref="X64:Y65"/>
    <mergeCell ref="Z64:AA65"/>
    <mergeCell ref="AB64:AE65"/>
    <mergeCell ref="AF64:AG64"/>
    <mergeCell ref="Z63:AA63"/>
    <mergeCell ref="AQ60:AV62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H58:I58"/>
    <mergeCell ref="K58:L58"/>
    <mergeCell ref="M58:P58"/>
    <mergeCell ref="Q58:S58"/>
    <mergeCell ref="T58:U58"/>
    <mergeCell ref="AS58:AV58"/>
    <mergeCell ref="E59:E62"/>
    <mergeCell ref="F59:X62"/>
    <mergeCell ref="Y59:Y62"/>
    <mergeCell ref="Z59:AA59"/>
    <mergeCell ref="AB59:AD59"/>
    <mergeCell ref="AE59:AK59"/>
    <mergeCell ref="AL59:AP59"/>
    <mergeCell ref="AQ59:AV59"/>
    <mergeCell ref="Z60:AA60"/>
    <mergeCell ref="W58:X58"/>
    <mergeCell ref="Y58:AB58"/>
    <mergeCell ref="AC58:AE58"/>
    <mergeCell ref="AF58:AG58"/>
    <mergeCell ref="AI58:AK58"/>
    <mergeCell ref="AL58:AR58"/>
    <mergeCell ref="AB60:AD60"/>
    <mergeCell ref="AE60:AK60"/>
    <mergeCell ref="AL60:AO60"/>
    <mergeCell ref="Q57:S57"/>
    <mergeCell ref="T57:V57"/>
    <mergeCell ref="W57:X57"/>
    <mergeCell ref="Y57:AB57"/>
    <mergeCell ref="AC57:AE57"/>
    <mergeCell ref="AF57:AH57"/>
    <mergeCell ref="AI57:AK57"/>
    <mergeCell ref="AL57:AR57"/>
    <mergeCell ref="AS57:AV57"/>
    <mergeCell ref="AS54:AV54"/>
    <mergeCell ref="F55:G58"/>
    <mergeCell ref="H55:J55"/>
    <mergeCell ref="K55:S55"/>
    <mergeCell ref="T55:V55"/>
    <mergeCell ref="W55:AE55"/>
    <mergeCell ref="AF55:AH55"/>
    <mergeCell ref="F53:G54"/>
    <mergeCell ref="AI55:AV55"/>
    <mergeCell ref="H56:I56"/>
    <mergeCell ref="K56:L56"/>
    <mergeCell ref="M56:P56"/>
    <mergeCell ref="Q56:S56"/>
    <mergeCell ref="T56:U56"/>
    <mergeCell ref="W56:X56"/>
    <mergeCell ref="Y56:AB56"/>
    <mergeCell ref="AC56:AE56"/>
    <mergeCell ref="AF56:AG56"/>
    <mergeCell ref="AI56:AK56"/>
    <mergeCell ref="AL56:AR56"/>
    <mergeCell ref="AS56:AV56"/>
    <mergeCell ref="H57:J57"/>
    <mergeCell ref="K57:L57"/>
    <mergeCell ref="M57:P57"/>
    <mergeCell ref="AS53:AV53"/>
    <mergeCell ref="H54:I54"/>
    <mergeCell ref="K54:L54"/>
    <mergeCell ref="M54:P54"/>
    <mergeCell ref="Q54:S54"/>
    <mergeCell ref="T54:U54"/>
    <mergeCell ref="W54:X54"/>
    <mergeCell ref="Y54:AB54"/>
    <mergeCell ref="AC54:AE54"/>
    <mergeCell ref="AF54:AG54"/>
    <mergeCell ref="W53:X53"/>
    <mergeCell ref="Y53:AB53"/>
    <mergeCell ref="AC53:AE53"/>
    <mergeCell ref="AF53:AH53"/>
    <mergeCell ref="AI53:AK53"/>
    <mergeCell ref="AL53:AR53"/>
    <mergeCell ref="H53:J53"/>
    <mergeCell ref="K53:L53"/>
    <mergeCell ref="M53:P53"/>
    <mergeCell ref="Q53:S53"/>
    <mergeCell ref="T53:V53"/>
    <mergeCell ref="AI54:AK54"/>
    <mergeCell ref="AL54:AN54"/>
    <mergeCell ref="AP54:AR54"/>
    <mergeCell ref="Y52:AB52"/>
    <mergeCell ref="AC52:AE52"/>
    <mergeCell ref="AF52:AG52"/>
    <mergeCell ref="AI52:AK52"/>
    <mergeCell ref="AL52:AR52"/>
    <mergeCell ref="AS52:AV52"/>
    <mergeCell ref="H52:I52"/>
    <mergeCell ref="K52:L52"/>
    <mergeCell ref="M52:P52"/>
    <mergeCell ref="Q52:S52"/>
    <mergeCell ref="T52:U52"/>
    <mergeCell ref="W52:X52"/>
    <mergeCell ref="Y51:AB51"/>
    <mergeCell ref="AC51:AE51"/>
    <mergeCell ref="AF51:AH51"/>
    <mergeCell ref="AI51:AK51"/>
    <mergeCell ref="AL51:AR51"/>
    <mergeCell ref="AS51:AV51"/>
    <mergeCell ref="AI50:AK50"/>
    <mergeCell ref="AL50:AR50"/>
    <mergeCell ref="AS50:AV50"/>
    <mergeCell ref="F51:G52"/>
    <mergeCell ref="H51:J51"/>
    <mergeCell ref="K51:L51"/>
    <mergeCell ref="M51:P51"/>
    <mergeCell ref="Q51:S51"/>
    <mergeCell ref="T51:V51"/>
    <mergeCell ref="W51:X51"/>
    <mergeCell ref="AS49:AV49"/>
    <mergeCell ref="H50:I50"/>
    <mergeCell ref="K50:L50"/>
    <mergeCell ref="M50:P50"/>
    <mergeCell ref="Q50:S50"/>
    <mergeCell ref="T50:U50"/>
    <mergeCell ref="W50:X50"/>
    <mergeCell ref="Y50:AB50"/>
    <mergeCell ref="AC50:AE50"/>
    <mergeCell ref="AF50:AG50"/>
    <mergeCell ref="W49:X49"/>
    <mergeCell ref="Y49:AB49"/>
    <mergeCell ref="AC49:AE49"/>
    <mergeCell ref="AF49:AH49"/>
    <mergeCell ref="AI49:AK49"/>
    <mergeCell ref="AL49:AR49"/>
    <mergeCell ref="F49:G50"/>
    <mergeCell ref="H49:J49"/>
    <mergeCell ref="K49:L49"/>
    <mergeCell ref="M49:P49"/>
    <mergeCell ref="Q49:S49"/>
    <mergeCell ref="T49:V49"/>
    <mergeCell ref="AI47:AV47"/>
    <mergeCell ref="K48:L48"/>
    <mergeCell ref="M48:P48"/>
    <mergeCell ref="Q48:S48"/>
    <mergeCell ref="W48:X48"/>
    <mergeCell ref="Y48:AB48"/>
    <mergeCell ref="AC48:AE48"/>
    <mergeCell ref="AI48:AK48"/>
    <mergeCell ref="AL48:AR48"/>
    <mergeCell ref="AS48:AV48"/>
    <mergeCell ref="F47:G48"/>
    <mergeCell ref="H47:J48"/>
    <mergeCell ref="K47:S47"/>
    <mergeCell ref="T47:V48"/>
    <mergeCell ref="W47:AE47"/>
    <mergeCell ref="AF47:AH48"/>
    <mergeCell ref="Y46:AB46"/>
    <mergeCell ref="AC46:AE46"/>
    <mergeCell ref="AF46:AG46"/>
    <mergeCell ref="AI46:AK46"/>
    <mergeCell ref="AL46:AR46"/>
    <mergeCell ref="AS46:AV46"/>
    <mergeCell ref="H46:I46"/>
    <mergeCell ref="K46:L46"/>
    <mergeCell ref="M46:P46"/>
    <mergeCell ref="Q46:S46"/>
    <mergeCell ref="T46:U46"/>
    <mergeCell ref="W46:X46"/>
    <mergeCell ref="Y45:AB45"/>
    <mergeCell ref="AC45:AE45"/>
    <mergeCell ref="AF45:AH45"/>
    <mergeCell ref="AI45:AK45"/>
    <mergeCell ref="AL45:AR45"/>
    <mergeCell ref="AS45:AV45"/>
    <mergeCell ref="AF44:AG44"/>
    <mergeCell ref="AI44:AK44"/>
    <mergeCell ref="AL44:AR44"/>
    <mergeCell ref="AS44:AV44"/>
    <mergeCell ref="Y44:AB44"/>
    <mergeCell ref="AC44:AE44"/>
    <mergeCell ref="M42:P42"/>
    <mergeCell ref="Q42:S42"/>
    <mergeCell ref="T42:U42"/>
    <mergeCell ref="W42:X42"/>
    <mergeCell ref="F41:G42"/>
    <mergeCell ref="H41:J41"/>
    <mergeCell ref="H45:J45"/>
    <mergeCell ref="K45:L45"/>
    <mergeCell ref="M45:P45"/>
    <mergeCell ref="Q45:S45"/>
    <mergeCell ref="T45:V45"/>
    <mergeCell ref="W45:X45"/>
    <mergeCell ref="M44:P44"/>
    <mergeCell ref="Q44:S44"/>
    <mergeCell ref="T44:U44"/>
    <mergeCell ref="W44:X44"/>
    <mergeCell ref="AI41:AK41"/>
    <mergeCell ref="AL41:AR41"/>
    <mergeCell ref="AS41:AV41"/>
    <mergeCell ref="AI40:AK40"/>
    <mergeCell ref="AL40:AR40"/>
    <mergeCell ref="AS40:AV40"/>
    <mergeCell ref="AS42:AV42"/>
    <mergeCell ref="F43:G46"/>
    <mergeCell ref="H43:J43"/>
    <mergeCell ref="K43:S43"/>
    <mergeCell ref="T43:V43"/>
    <mergeCell ref="W43:AE43"/>
    <mergeCell ref="AF43:AH43"/>
    <mergeCell ref="AI43:AV43"/>
    <mergeCell ref="H44:I44"/>
    <mergeCell ref="K44:L44"/>
    <mergeCell ref="Y42:AB42"/>
    <mergeCell ref="AC42:AE42"/>
    <mergeCell ref="AF42:AG42"/>
    <mergeCell ref="AI42:AK42"/>
    <mergeCell ref="AL42:AN42"/>
    <mergeCell ref="AP42:AR42"/>
    <mergeCell ref="H42:I42"/>
    <mergeCell ref="K42:L42"/>
    <mergeCell ref="K41:L41"/>
    <mergeCell ref="M41:P41"/>
    <mergeCell ref="Q41:S41"/>
    <mergeCell ref="T41:V41"/>
    <mergeCell ref="W41:X41"/>
    <mergeCell ref="AS39:AV39"/>
    <mergeCell ref="H40:I40"/>
    <mergeCell ref="K40:L40"/>
    <mergeCell ref="M40:P40"/>
    <mergeCell ref="Q40:S40"/>
    <mergeCell ref="T40:U40"/>
    <mergeCell ref="W40:X40"/>
    <mergeCell ref="Y40:AB40"/>
    <mergeCell ref="AC40:AE40"/>
    <mergeCell ref="AF40:AG40"/>
    <mergeCell ref="W39:X39"/>
    <mergeCell ref="Y39:AB39"/>
    <mergeCell ref="AC39:AE39"/>
    <mergeCell ref="AF39:AH39"/>
    <mergeCell ref="AI39:AK39"/>
    <mergeCell ref="AL39:AR39"/>
    <mergeCell ref="Y41:AB41"/>
    <mergeCell ref="AC41:AE41"/>
    <mergeCell ref="AF41:AH41"/>
    <mergeCell ref="F39:G40"/>
    <mergeCell ref="H39:J39"/>
    <mergeCell ref="K39:L39"/>
    <mergeCell ref="M39:P39"/>
    <mergeCell ref="Q39:S39"/>
    <mergeCell ref="T39:V39"/>
    <mergeCell ref="Y38:AB38"/>
    <mergeCell ref="AC38:AE38"/>
    <mergeCell ref="AF38:AG38"/>
    <mergeCell ref="F37:G38"/>
    <mergeCell ref="H37:J37"/>
    <mergeCell ref="K37:L37"/>
    <mergeCell ref="M37:P37"/>
    <mergeCell ref="Q37:S37"/>
    <mergeCell ref="T37:V37"/>
    <mergeCell ref="W37:X37"/>
    <mergeCell ref="AI38:AK38"/>
    <mergeCell ref="AL38:AR38"/>
    <mergeCell ref="AS38:AV38"/>
    <mergeCell ref="H38:I38"/>
    <mergeCell ref="K38:L38"/>
    <mergeCell ref="M38:P38"/>
    <mergeCell ref="Q38:S38"/>
    <mergeCell ref="T38:U38"/>
    <mergeCell ref="W38:X38"/>
    <mergeCell ref="AC36:AE36"/>
    <mergeCell ref="AI34:AK34"/>
    <mergeCell ref="AL34:AR34"/>
    <mergeCell ref="AS34:AV34"/>
    <mergeCell ref="Y37:AB37"/>
    <mergeCell ref="AC37:AE37"/>
    <mergeCell ref="AF37:AH37"/>
    <mergeCell ref="AI37:AK37"/>
    <mergeCell ref="AL37:AR37"/>
    <mergeCell ref="AS37:AV37"/>
    <mergeCell ref="AI36:AK36"/>
    <mergeCell ref="AL36:AR36"/>
    <mergeCell ref="AS36:AV36"/>
    <mergeCell ref="W35:AE35"/>
    <mergeCell ref="AF35:AH36"/>
    <mergeCell ref="AI35:AV35"/>
    <mergeCell ref="AS33:AV33"/>
    <mergeCell ref="H34:I34"/>
    <mergeCell ref="K34:L34"/>
    <mergeCell ref="M34:P34"/>
    <mergeCell ref="Q34:S34"/>
    <mergeCell ref="T34:U34"/>
    <mergeCell ref="W34:X34"/>
    <mergeCell ref="Y34:AB34"/>
    <mergeCell ref="AC34:AE34"/>
    <mergeCell ref="AF34:AG34"/>
    <mergeCell ref="W33:X33"/>
    <mergeCell ref="Y33:AB33"/>
    <mergeCell ref="AC33:AE33"/>
    <mergeCell ref="AF33:AH33"/>
    <mergeCell ref="AI33:AK33"/>
    <mergeCell ref="AL33:AR33"/>
    <mergeCell ref="K36:L36"/>
    <mergeCell ref="M36:P36"/>
    <mergeCell ref="Q36:S36"/>
    <mergeCell ref="W36:X36"/>
    <mergeCell ref="Y36:AB36"/>
    <mergeCell ref="H33:J33"/>
    <mergeCell ref="K33:L33"/>
    <mergeCell ref="M33:P33"/>
    <mergeCell ref="Q33:S33"/>
    <mergeCell ref="T33:V33"/>
    <mergeCell ref="F35:G36"/>
    <mergeCell ref="H35:J36"/>
    <mergeCell ref="K35:S35"/>
    <mergeCell ref="T35:V36"/>
    <mergeCell ref="A31:A32"/>
    <mergeCell ref="B31:B32"/>
    <mergeCell ref="F31:G34"/>
    <mergeCell ref="H31:J31"/>
    <mergeCell ref="K31:S31"/>
    <mergeCell ref="T31:V31"/>
    <mergeCell ref="AC30:AE30"/>
    <mergeCell ref="AF30:AG30"/>
    <mergeCell ref="AI30:AK30"/>
    <mergeCell ref="W31:AE31"/>
    <mergeCell ref="AF31:AH31"/>
    <mergeCell ref="AI31:AV31"/>
    <mergeCell ref="H32:I32"/>
    <mergeCell ref="K32:L32"/>
    <mergeCell ref="M32:P32"/>
    <mergeCell ref="Q32:S32"/>
    <mergeCell ref="T32:U32"/>
    <mergeCell ref="W32:X32"/>
    <mergeCell ref="Y32:AB32"/>
    <mergeCell ref="AC32:AE32"/>
    <mergeCell ref="AF32:AG32"/>
    <mergeCell ref="AI32:AK32"/>
    <mergeCell ref="AL32:AR32"/>
    <mergeCell ref="AS32:AV32"/>
    <mergeCell ref="AI29:AK29"/>
    <mergeCell ref="AL29:AR29"/>
    <mergeCell ref="AS29:AV29"/>
    <mergeCell ref="H30:I30"/>
    <mergeCell ref="K30:L30"/>
    <mergeCell ref="M30:P30"/>
    <mergeCell ref="Q30:S30"/>
    <mergeCell ref="T30:U30"/>
    <mergeCell ref="W30:X30"/>
    <mergeCell ref="Y30:AB30"/>
    <mergeCell ref="Q29:S29"/>
    <mergeCell ref="T29:V29"/>
    <mergeCell ref="W29:X29"/>
    <mergeCell ref="Y29:AB29"/>
    <mergeCell ref="AC29:AE29"/>
    <mergeCell ref="AF29:AH29"/>
    <mergeCell ref="M27:P27"/>
    <mergeCell ref="Q27:S27"/>
    <mergeCell ref="AF28:AG28"/>
    <mergeCell ref="AI28:AK28"/>
    <mergeCell ref="AL28:AR28"/>
    <mergeCell ref="AS28:AV28"/>
    <mergeCell ref="A29:A30"/>
    <mergeCell ref="B29:B30"/>
    <mergeCell ref="F29:G30"/>
    <mergeCell ref="H29:J29"/>
    <mergeCell ref="K29:L29"/>
    <mergeCell ref="M29:P29"/>
    <mergeCell ref="A27:A28"/>
    <mergeCell ref="B27:B28"/>
    <mergeCell ref="F26:G28"/>
    <mergeCell ref="H26:I26"/>
    <mergeCell ref="K26:L26"/>
    <mergeCell ref="M26:P26"/>
    <mergeCell ref="Q26:S26"/>
    <mergeCell ref="T26:U26"/>
    <mergeCell ref="W26:X26"/>
    <mergeCell ref="AL30:AN30"/>
    <mergeCell ref="AP30:AR30"/>
    <mergeCell ref="AS30:AV30"/>
    <mergeCell ref="AI26:AK26"/>
    <mergeCell ref="AL26:AR26"/>
    <mergeCell ref="AS26:AV26"/>
    <mergeCell ref="AI25:AK25"/>
    <mergeCell ref="AL25:AR25"/>
    <mergeCell ref="AS25:AV25"/>
    <mergeCell ref="AL27:AR27"/>
    <mergeCell ref="AS27:AV27"/>
    <mergeCell ref="H28:I28"/>
    <mergeCell ref="K28:L28"/>
    <mergeCell ref="M28:P28"/>
    <mergeCell ref="Q28:S28"/>
    <mergeCell ref="T28:U28"/>
    <mergeCell ref="W28:X28"/>
    <mergeCell ref="Y28:AB28"/>
    <mergeCell ref="AC28:AE28"/>
    <mergeCell ref="T27:V27"/>
    <mergeCell ref="W27:X27"/>
    <mergeCell ref="Y27:AB27"/>
    <mergeCell ref="AC27:AE27"/>
    <mergeCell ref="AF27:AH27"/>
    <mergeCell ref="AI27:AK27"/>
    <mergeCell ref="H27:J27"/>
    <mergeCell ref="K27:L27"/>
    <mergeCell ref="AC25:AE25"/>
    <mergeCell ref="AF25:AH25"/>
    <mergeCell ref="A25:A26"/>
    <mergeCell ref="B25:B26"/>
    <mergeCell ref="F25:G25"/>
    <mergeCell ref="H25:J25"/>
    <mergeCell ref="K25:L25"/>
    <mergeCell ref="M25:P25"/>
    <mergeCell ref="Y26:AB26"/>
    <mergeCell ref="AC26:AE26"/>
    <mergeCell ref="AF26:AG26"/>
    <mergeCell ref="E22:AV22"/>
    <mergeCell ref="A23:A24"/>
    <mergeCell ref="B23:B24"/>
    <mergeCell ref="E23:E58"/>
    <mergeCell ref="F23:G24"/>
    <mergeCell ref="H23:J24"/>
    <mergeCell ref="K23:S23"/>
    <mergeCell ref="T23:V24"/>
    <mergeCell ref="W23:AE23"/>
    <mergeCell ref="AF23:AH24"/>
    <mergeCell ref="AI23:AV23"/>
    <mergeCell ref="K24:L24"/>
    <mergeCell ref="M24:P24"/>
    <mergeCell ref="Q24:S24"/>
    <mergeCell ref="W24:X24"/>
    <mergeCell ref="Y24:AB24"/>
    <mergeCell ref="AC24:AE24"/>
    <mergeCell ref="AI24:AK24"/>
    <mergeCell ref="AL24:AR24"/>
    <mergeCell ref="AS24:AV24"/>
    <mergeCell ref="Q25:S25"/>
    <mergeCell ref="T25:V25"/>
    <mergeCell ref="W25:X25"/>
    <mergeCell ref="Y25:AB25"/>
    <mergeCell ref="BI19:BI20"/>
    <mergeCell ref="H20:L20"/>
    <mergeCell ref="M20:O20"/>
    <mergeCell ref="P20:S20"/>
    <mergeCell ref="T20:W20"/>
    <mergeCell ref="A21:A22"/>
    <mergeCell ref="B21:B22"/>
    <mergeCell ref="E21:G21"/>
    <mergeCell ref="H21:J21"/>
    <mergeCell ref="K21:M21"/>
    <mergeCell ref="AD18:AV21"/>
    <mergeCell ref="A19:A20"/>
    <mergeCell ref="B19:B20"/>
    <mergeCell ref="H19:L19"/>
    <mergeCell ref="M19:O19"/>
    <mergeCell ref="P19:S19"/>
    <mergeCell ref="T19:W19"/>
    <mergeCell ref="N21:P21"/>
    <mergeCell ref="Q21:S21"/>
    <mergeCell ref="T21:W21"/>
    <mergeCell ref="A17:A18"/>
    <mergeCell ref="B17:B18"/>
    <mergeCell ref="H17:L17"/>
    <mergeCell ref="M17:O17"/>
    <mergeCell ref="T18:W18"/>
    <mergeCell ref="AP15:AQ15"/>
    <mergeCell ref="AR15:AV15"/>
    <mergeCell ref="H16:L16"/>
    <mergeCell ref="M16:O16"/>
    <mergeCell ref="P16:S16"/>
    <mergeCell ref="T16:W16"/>
    <mergeCell ref="AA16:AC16"/>
    <mergeCell ref="AD16:AQ16"/>
    <mergeCell ref="AR16:AU16"/>
    <mergeCell ref="P15:S15"/>
    <mergeCell ref="T15:W15"/>
    <mergeCell ref="Z15:Z16"/>
    <mergeCell ref="AA15:AC15"/>
    <mergeCell ref="AH15:AJ15"/>
    <mergeCell ref="AL15:AO15"/>
    <mergeCell ref="AP13:AQ13"/>
    <mergeCell ref="AR13:AV13"/>
    <mergeCell ref="H14:L14"/>
    <mergeCell ref="M14:O14"/>
    <mergeCell ref="P14:S14"/>
    <mergeCell ref="T14:W14"/>
    <mergeCell ref="AA14:AC14"/>
    <mergeCell ref="AD14:AQ14"/>
    <mergeCell ref="AR14:AU14"/>
    <mergeCell ref="T13:W13"/>
    <mergeCell ref="X13:Y21"/>
    <mergeCell ref="Z13:Z14"/>
    <mergeCell ref="AA13:AC13"/>
    <mergeCell ref="AH13:AJ13"/>
    <mergeCell ref="AL13:AO13"/>
    <mergeCell ref="Z17:Z21"/>
    <mergeCell ref="AA17:AC17"/>
    <mergeCell ref="AI17:AJ17"/>
    <mergeCell ref="AA18:AC21"/>
    <mergeCell ref="P17:S17"/>
    <mergeCell ref="T17:W17"/>
    <mergeCell ref="H18:L18"/>
    <mergeCell ref="M18:O18"/>
    <mergeCell ref="P18:S18"/>
    <mergeCell ref="A13:A14"/>
    <mergeCell ref="B13:B14"/>
    <mergeCell ref="E13:G20"/>
    <mergeCell ref="H13:L13"/>
    <mergeCell ref="M13:O13"/>
    <mergeCell ref="P13:S13"/>
    <mergeCell ref="A15:A16"/>
    <mergeCell ref="B15:B16"/>
    <mergeCell ref="H15:L15"/>
    <mergeCell ref="M15:O15"/>
    <mergeCell ref="A9:A10"/>
    <mergeCell ref="B9:B10"/>
    <mergeCell ref="E9:G9"/>
    <mergeCell ref="H9:X9"/>
    <mergeCell ref="Y9:AA9"/>
    <mergeCell ref="AB9:AV9"/>
    <mergeCell ref="E10:G12"/>
    <mergeCell ref="I10:N10"/>
    <mergeCell ref="O10:Q10"/>
    <mergeCell ref="R10:AV10"/>
    <mergeCell ref="A11:A12"/>
    <mergeCell ref="B11:B12"/>
    <mergeCell ref="H11:L11"/>
    <mergeCell ref="M11:X11"/>
    <mergeCell ref="Y11:AA11"/>
    <mergeCell ref="AB11:AV11"/>
    <mergeCell ref="H12:L12"/>
    <mergeCell ref="M12:X12"/>
    <mergeCell ref="Y12:AA12"/>
    <mergeCell ref="AB12:AU12"/>
    <mergeCell ref="AQ4:AR5"/>
    <mergeCell ref="AS4:AS5"/>
    <mergeCell ref="AT4:AU5"/>
    <mergeCell ref="A7:A8"/>
    <mergeCell ref="B7:B8"/>
    <mergeCell ref="E8:G8"/>
    <mergeCell ref="H8:X8"/>
    <mergeCell ref="Y8:AA8"/>
    <mergeCell ref="AB8:AV8"/>
    <mergeCell ref="AL6:AM7"/>
    <mergeCell ref="AN6:AP7"/>
    <mergeCell ref="AQ6:AR7"/>
    <mergeCell ref="AS6:AS7"/>
    <mergeCell ref="AT6:AU7"/>
    <mergeCell ref="AV6:AV7"/>
    <mergeCell ref="H5:X7"/>
    <mergeCell ref="AB6:AC7"/>
    <mergeCell ref="AD6:AE7"/>
    <mergeCell ref="AF6:AG7"/>
    <mergeCell ref="AH6:AH7"/>
    <mergeCell ref="AI6:AK7"/>
    <mergeCell ref="AI4:AK5"/>
    <mergeCell ref="AL4:AM5"/>
    <mergeCell ref="AN4:AP5"/>
    <mergeCell ref="A1:A2"/>
    <mergeCell ref="B1:B2"/>
    <mergeCell ref="E1:AV2"/>
    <mergeCell ref="A3:A4"/>
    <mergeCell ref="B3:B4"/>
    <mergeCell ref="AC3:AE3"/>
    <mergeCell ref="AF3:AG3"/>
    <mergeCell ref="AH3:AK3"/>
    <mergeCell ref="AL3:AM3"/>
    <mergeCell ref="AN3:AO3"/>
    <mergeCell ref="AP3:AQ3"/>
    <mergeCell ref="AR3:AT3"/>
    <mergeCell ref="AU3:AV3"/>
    <mergeCell ref="E4:G4"/>
    <mergeCell ref="H4:X4"/>
    <mergeCell ref="Y4:AA7"/>
    <mergeCell ref="AB4:AC5"/>
    <mergeCell ref="AD4:AE5"/>
    <mergeCell ref="AF4:AG5"/>
    <mergeCell ref="AH4:AH5"/>
    <mergeCell ref="AV4:AV5"/>
    <mergeCell ref="A5:A6"/>
    <mergeCell ref="B5:B6"/>
    <mergeCell ref="E5:G7"/>
  </mergeCells>
  <phoneticPr fontId="1"/>
  <conditionalFormatting sqref="R10 AF4:AG5 AT4 AI6 AI4 AR3 AB11:AB12 M11:M12 AB8:AV9 T14:W20">
    <cfRule type="cellIs" dxfId="33" priority="16" operator="equal">
      <formula>0</formula>
    </cfRule>
  </conditionalFormatting>
  <conditionalFormatting sqref="H4:X9 I10:N10 AN3:AN4 AP3">
    <cfRule type="cellIs" dxfId="32" priority="15" operator="equal">
      <formula>0</formula>
    </cfRule>
  </conditionalFormatting>
  <conditionalFormatting sqref="AF6:AG7 AT6">
    <cfRule type="cellIs" dxfId="31" priority="14" operator="equal">
      <formula>0</formula>
    </cfRule>
  </conditionalFormatting>
  <conditionalFormatting sqref="AN6">
    <cfRule type="cellIs" dxfId="30" priority="13" operator="equal">
      <formula>0</formula>
    </cfRule>
  </conditionalFormatting>
  <conditionalFormatting sqref="E23">
    <cfRule type="cellIs" dxfId="29" priority="12" operator="equal">
      <formula>0</formula>
    </cfRule>
  </conditionalFormatting>
  <conditionalFormatting sqref="F26 F23">
    <cfRule type="cellIs" dxfId="28" priority="6" operator="equal">
      <formula>0</formula>
    </cfRule>
  </conditionalFormatting>
  <conditionalFormatting sqref="H21:J21">
    <cfRule type="cellIs" dxfId="27" priority="4" operator="equal">
      <formula>"選択"</formula>
    </cfRule>
    <cfRule type="expression" dxfId="26" priority="5">
      <formula>"選択"</formula>
    </cfRule>
  </conditionalFormatting>
  <conditionalFormatting sqref="N21:P21 T21:W21">
    <cfRule type="cellIs" dxfId="25" priority="3" operator="equal">
      <formula>"選択"</formula>
    </cfRule>
  </conditionalFormatting>
  <conditionalFormatting sqref="H21:J21 N21:P21 T21:W21">
    <cfRule type="cellIs" dxfId="24" priority="1" operator="equal">
      <formula>"選択"</formula>
    </cfRule>
    <cfRule type="cellIs" dxfId="23" priority="2" operator="equal">
      <formula>"選択"</formula>
    </cfRule>
  </conditionalFormatting>
  <dataValidations count="10">
    <dataValidation type="list" allowBlank="1" showInputMessage="1" showErrorMessage="1" sqref="H21" xr:uid="{FCDEF572-FD00-4FAE-8076-E285BB766FC4}">
      <formula1>$BJ$2:$BJ$4</formula1>
    </dataValidation>
    <dataValidation type="list" allowBlank="1" showInputMessage="1" showErrorMessage="1" sqref="AL30:AN30 AP30:AR30 AL42:AN42 AP42:AR42 AL54:AN54 AP54:AR54" xr:uid="{F4001411-E18D-4A6C-8B19-D95DC34FA9C5}">
      <formula1>$BP$2:$BP$19</formula1>
    </dataValidation>
    <dataValidation type="list" allowBlank="1" showInputMessage="1" showErrorMessage="1" sqref="N21:P21" xr:uid="{8A48A44D-105D-4A34-B776-CADC51412828}">
      <formula1>$BK$2:$BK$4</formula1>
    </dataValidation>
    <dataValidation type="list" allowBlank="1" showInputMessage="1" showErrorMessage="1" sqref="T21:W21" xr:uid="{4475631C-D882-4083-A607-FDD6EF5DCC2A}">
      <formula1>$BL$2:$BL$10</formula1>
    </dataValidation>
    <dataValidation type="list" allowBlank="1" showInputMessage="1" showErrorMessage="1" sqref="K64:N67" xr:uid="{AE66BD51-91E4-4151-8B1C-10E22F92FAE3}">
      <formula1>$BR$2:$BR$5</formula1>
    </dataValidation>
    <dataValidation type="list" allowBlank="1" showInputMessage="1" showErrorMessage="1" sqref="AB64 AB66" xr:uid="{1A4770E7-EB0A-4AEF-8DC3-65FBE2C8CD14}">
      <formula1>$BS$2:$BS$11</formula1>
    </dataValidation>
    <dataValidation type="list" allowBlank="1" showInputMessage="1" showErrorMessage="1" sqref="AI25:AK29 AI44:AK46 AI37:AK41 AI56:AK58 AI49:AK53 AI32:AK34" xr:uid="{F0CAABC5-9E60-4582-A40B-1B179422FDA6}">
      <formula1>$BO$2:$BO$22</formula1>
    </dataValidation>
    <dataValidation type="list" allowBlank="1" showInputMessage="1" showErrorMessage="1" sqref="W25:X30 W44:X46 W37:X42 W56:X58 W49:X54 W32:X34" xr:uid="{CE80FDF4-79B3-442B-8616-4524E679119A}">
      <formula1>$BN$2:$BN$34</formula1>
    </dataValidation>
    <dataValidation type="list" allowBlank="1" showInputMessage="1" showErrorMessage="1" sqref="K25:L30 K44:L46 K37:L42 K56:L58 K49:L54 K32:L34" xr:uid="{7A107619-7147-47D4-A7B9-E180EF9DB875}">
      <formula1>$BM$2:$BM$30</formula1>
    </dataValidation>
    <dataValidation type="list" allowBlank="1" showInputMessage="1" showErrorMessage="1" sqref="AE60:AK62" xr:uid="{D8CD7B94-1612-42C2-B0C3-D6BE9C2BDFFB}">
      <formula1>$BQ$2:$BQ$10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30"/>
  <sheetViews>
    <sheetView showGridLines="0" showZeros="0" view="pageBreakPreview" topLeftCell="C1" zoomScale="85" zoomScaleNormal="115" zoomScaleSheetLayoutView="85" workbookViewId="0">
      <selection activeCell="AH3" sqref="AH3:AK3"/>
    </sheetView>
  </sheetViews>
  <sheetFormatPr defaultColWidth="9" defaultRowHeight="13.35" customHeight="1" outlineLevelCol="1"/>
  <cols>
    <col min="1" max="1" width="12.88671875" style="1" hidden="1" customWidth="1"/>
    <col min="2" max="2" width="22.6640625" style="1" hidden="1" customWidth="1"/>
    <col min="3" max="3" width="2.44140625" style="1" customWidth="1"/>
    <col min="4" max="4" width="2.33203125" style="12" customWidth="1"/>
    <col min="5" max="5" width="3.5546875" style="1" customWidth="1"/>
    <col min="6" max="6" width="3.5546875" style="12" customWidth="1"/>
    <col min="7" max="7" width="3.5546875" style="1" customWidth="1"/>
    <col min="8" max="8" width="3.6640625" style="1" customWidth="1"/>
    <col min="9" max="10" width="3" style="1" customWidth="1"/>
    <col min="11" max="11" width="3.77734375" style="1" customWidth="1"/>
    <col min="12" max="16" width="3.77734375" style="1" customWidth="1" outlineLevel="1"/>
    <col min="17" max="19" width="2.44140625" style="1" customWidth="1" outlineLevel="1"/>
    <col min="20" max="21" width="3.6640625" style="1" customWidth="1"/>
    <col min="22" max="22" width="3" style="1" customWidth="1"/>
    <col min="23" max="24" width="3.6640625" style="1" customWidth="1"/>
    <col min="25" max="25" width="3.44140625" style="1" customWidth="1"/>
    <col min="26" max="26" width="2.77734375" style="1" customWidth="1"/>
    <col min="27" max="27" width="4" style="1" customWidth="1"/>
    <col min="28" max="28" width="3.44140625" style="1" customWidth="1"/>
    <col min="29" max="29" width="2.44140625" style="1" customWidth="1"/>
    <col min="30" max="30" width="3.77734375" style="1" customWidth="1"/>
    <col min="31" max="31" width="2.44140625" style="1" customWidth="1"/>
    <col min="32" max="33" width="3.6640625" style="1" customWidth="1"/>
    <col min="34" max="34" width="3" style="12" customWidth="1"/>
    <col min="35" max="35" width="2.44140625" style="12" customWidth="1"/>
    <col min="36" max="37" width="2.44140625" style="1" customWidth="1"/>
    <col min="38" max="38" width="1.88671875" style="12" customWidth="1"/>
    <col min="39" max="39" width="1.88671875" style="1" customWidth="1"/>
    <col min="40" max="40" width="1.77734375" style="12" customWidth="1"/>
    <col min="41" max="41" width="3" style="1" customWidth="1"/>
    <col min="42" max="42" width="2.44140625" style="12" customWidth="1"/>
    <col min="43" max="44" width="1.88671875" style="1" customWidth="1"/>
    <col min="45" max="45" width="1.21875" style="12" customWidth="1"/>
    <col min="46" max="46" width="1.21875" style="1" customWidth="1"/>
    <col min="47" max="48" width="2.44140625" style="1" customWidth="1"/>
    <col min="49" max="49" width="2.44140625" style="7" customWidth="1"/>
    <col min="50" max="50" width="2.44140625" style="1" customWidth="1"/>
    <col min="51" max="60" width="9.6640625" style="12" customWidth="1"/>
    <col min="61" max="61" width="10.21875" style="1" customWidth="1"/>
    <col min="62" max="62" width="15.88671875" style="1" customWidth="1"/>
    <col min="63" max="63" width="12.5546875" style="1" customWidth="1"/>
    <col min="64" max="64" width="10.5546875" style="12" customWidth="1"/>
    <col min="65" max="68" width="9.44140625" style="12" customWidth="1"/>
    <col min="69" max="69" width="23.33203125" style="12" customWidth="1"/>
    <col min="70" max="70" width="15.88671875" style="12" customWidth="1"/>
    <col min="71" max="71" width="22.5546875" style="12" customWidth="1"/>
    <col min="72" max="72" width="15.88671875" style="12" customWidth="1"/>
    <col min="73" max="91" width="6" style="12" customWidth="1"/>
    <col min="92" max="100" width="2.44140625" style="1" customWidth="1"/>
    <col min="101" max="16384" width="9" style="1"/>
  </cols>
  <sheetData>
    <row r="1" spans="1:71" ht="13.35" customHeight="1" thickBot="1">
      <c r="A1" s="248" t="s">
        <v>66</v>
      </c>
      <c r="B1" s="250">
        <f>基礎情報入力シート!B1</f>
        <v>0</v>
      </c>
      <c r="E1" s="1074" t="s">
        <v>0</v>
      </c>
      <c r="F1" s="1074"/>
      <c r="G1" s="1074"/>
      <c r="H1" s="1074"/>
      <c r="I1" s="1074"/>
      <c r="J1" s="1074"/>
      <c r="K1" s="1074"/>
      <c r="L1" s="1074"/>
      <c r="M1" s="1074"/>
      <c r="N1" s="1074"/>
      <c r="O1" s="1074"/>
      <c r="P1" s="1074"/>
      <c r="Q1" s="1074"/>
      <c r="R1" s="1074"/>
      <c r="S1" s="1074"/>
      <c r="T1" s="1074"/>
      <c r="U1" s="1074"/>
      <c r="V1" s="1074"/>
      <c r="W1" s="1074"/>
      <c r="X1" s="1074"/>
      <c r="Y1" s="1074"/>
      <c r="Z1" s="1074"/>
      <c r="AA1" s="1074"/>
      <c r="AB1" s="1074"/>
      <c r="AC1" s="1074"/>
      <c r="AD1" s="1074"/>
      <c r="AE1" s="1074"/>
      <c r="AF1" s="1074"/>
      <c r="AG1" s="1074"/>
      <c r="AH1" s="1074"/>
      <c r="AI1" s="1074"/>
      <c r="AJ1" s="1074"/>
      <c r="AK1" s="1074"/>
      <c r="AL1" s="1074"/>
      <c r="AM1" s="1074"/>
      <c r="AN1" s="1074"/>
      <c r="AO1" s="1074"/>
      <c r="AP1" s="1074"/>
      <c r="AQ1" s="1074"/>
      <c r="AR1" s="1074"/>
      <c r="AS1" s="1074"/>
      <c r="AT1" s="1074"/>
      <c r="AU1" s="1074"/>
      <c r="AV1" s="1074"/>
      <c r="AW1" s="9"/>
      <c r="BJ1" s="189" t="s">
        <v>258</v>
      </c>
      <c r="BK1" s="190" t="s">
        <v>259</v>
      </c>
      <c r="BL1" s="190" t="s">
        <v>260</v>
      </c>
      <c r="BM1" s="190" t="s">
        <v>261</v>
      </c>
      <c r="BN1" s="190" t="s">
        <v>262</v>
      </c>
      <c r="BO1" s="190" t="s">
        <v>263</v>
      </c>
      <c r="BP1" s="190" t="s">
        <v>302</v>
      </c>
      <c r="BQ1" s="190" t="s">
        <v>253</v>
      </c>
      <c r="BR1" s="190" t="s">
        <v>264</v>
      </c>
      <c r="BS1" s="191" t="s">
        <v>265</v>
      </c>
    </row>
    <row r="2" spans="1:71" ht="13.35" customHeight="1">
      <c r="A2" s="249"/>
      <c r="B2" s="250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  <c r="X2" s="1074"/>
      <c r="Y2" s="1074"/>
      <c r="Z2" s="1074"/>
      <c r="AA2" s="1074"/>
      <c r="AB2" s="1074"/>
      <c r="AC2" s="1074"/>
      <c r="AD2" s="1074"/>
      <c r="AE2" s="1074"/>
      <c r="AF2" s="1074"/>
      <c r="AG2" s="1074"/>
      <c r="AH2" s="1074"/>
      <c r="AI2" s="1074"/>
      <c r="AJ2" s="1074"/>
      <c r="AK2" s="1074"/>
      <c r="AL2" s="1074"/>
      <c r="AM2" s="1074"/>
      <c r="AN2" s="1074"/>
      <c r="AO2" s="1074"/>
      <c r="AP2" s="1074"/>
      <c r="AQ2" s="1074"/>
      <c r="AR2" s="1074"/>
      <c r="AS2" s="1074"/>
      <c r="AT2" s="1074"/>
      <c r="AU2" s="1074"/>
      <c r="AV2" s="1074"/>
      <c r="AW2" s="9"/>
      <c r="BJ2" s="184" t="s">
        <v>251</v>
      </c>
      <c r="BK2" s="185" t="s">
        <v>251</v>
      </c>
      <c r="BL2" s="185" t="s">
        <v>251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339</v>
      </c>
      <c r="BR2" s="187" t="s">
        <v>274</v>
      </c>
      <c r="BS2" s="188" t="s">
        <v>277</v>
      </c>
    </row>
    <row r="3" spans="1:71" ht="13.35" customHeight="1" thickBot="1">
      <c r="A3" s="252" t="s">
        <v>49</v>
      </c>
      <c r="B3" s="254">
        <f>基礎情報入力シート!B3</f>
        <v>0</v>
      </c>
      <c r="AC3" s="967" t="s">
        <v>4</v>
      </c>
      <c r="AD3" s="967"/>
      <c r="AE3" s="967"/>
      <c r="AF3" s="967" t="s">
        <v>221</v>
      </c>
      <c r="AG3" s="967"/>
      <c r="AH3" s="968"/>
      <c r="AI3" s="968"/>
      <c r="AJ3" s="968"/>
      <c r="AK3" s="968"/>
      <c r="AL3" s="967" t="s">
        <v>3</v>
      </c>
      <c r="AM3" s="967"/>
      <c r="AN3" s="969"/>
      <c r="AO3" s="969"/>
      <c r="AP3" s="970" t="s">
        <v>231</v>
      </c>
      <c r="AQ3" s="970"/>
      <c r="AR3" s="1082"/>
      <c r="AS3" s="1082"/>
      <c r="AT3" s="1082"/>
      <c r="AU3" s="967" t="s">
        <v>298</v>
      </c>
      <c r="AV3" s="967"/>
      <c r="AW3" s="200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266</v>
      </c>
      <c r="BK3" s="172" t="s">
        <v>250</v>
      </c>
      <c r="BL3" s="172" t="s">
        <v>250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267</v>
      </c>
      <c r="BR3" s="174" t="s">
        <v>275</v>
      </c>
      <c r="BS3" s="175" t="s">
        <v>278</v>
      </c>
    </row>
    <row r="4" spans="1:71" ht="16.2" customHeight="1">
      <c r="A4" s="253"/>
      <c r="B4" s="255"/>
      <c r="E4" s="1078" t="s">
        <v>5</v>
      </c>
      <c r="F4" s="1079"/>
      <c r="G4" s="1080"/>
      <c r="H4" s="1081">
        <f>B5</f>
        <v>0</v>
      </c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1"/>
      <c r="Y4" s="1003" t="s">
        <v>16</v>
      </c>
      <c r="Z4" s="1004"/>
      <c r="AA4" s="1005"/>
      <c r="AB4" s="1008" t="s">
        <v>14</v>
      </c>
      <c r="AC4" s="1009"/>
      <c r="AD4" s="1010" t="s">
        <v>221</v>
      </c>
      <c r="AE4" s="1010"/>
      <c r="AF4" s="1011">
        <f>B27</f>
        <v>0</v>
      </c>
      <c r="AG4" s="1011"/>
      <c r="AH4" s="1010" t="s">
        <v>3</v>
      </c>
      <c r="AI4" s="1085">
        <f>B27</f>
        <v>0</v>
      </c>
      <c r="AJ4" s="1085"/>
      <c r="AK4" s="1085"/>
      <c r="AL4" s="1088" t="s">
        <v>2</v>
      </c>
      <c r="AM4" s="1088"/>
      <c r="AN4" s="1075">
        <f>B27</f>
        <v>0</v>
      </c>
      <c r="AO4" s="1075"/>
      <c r="AP4" s="1075"/>
      <c r="AQ4" s="1010" t="s">
        <v>1</v>
      </c>
      <c r="AR4" s="1010"/>
      <c r="AS4" s="1010" t="s">
        <v>230</v>
      </c>
      <c r="AT4" s="1076">
        <f>B27</f>
        <v>0</v>
      </c>
      <c r="AU4" s="1076"/>
      <c r="AV4" s="1077" t="s">
        <v>18</v>
      </c>
      <c r="AW4" s="4"/>
      <c r="BJ4" s="171" t="s">
        <v>250</v>
      </c>
      <c r="BK4" s="172" t="s">
        <v>252</v>
      </c>
      <c r="BL4" s="172" t="s">
        <v>243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268</v>
      </c>
      <c r="BR4" s="174" t="s">
        <v>276</v>
      </c>
      <c r="BS4" s="175" t="s">
        <v>279</v>
      </c>
    </row>
    <row r="5" spans="1:71" ht="13.35" customHeight="1">
      <c r="A5" s="252" t="s">
        <v>50</v>
      </c>
      <c r="B5" s="250">
        <f>基礎情報入力シート!B5</f>
        <v>0</v>
      </c>
      <c r="E5" s="992" t="s">
        <v>6</v>
      </c>
      <c r="F5" s="993"/>
      <c r="G5" s="994"/>
      <c r="H5" s="998">
        <f>B3</f>
        <v>0</v>
      </c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1006"/>
      <c r="Z5" s="993"/>
      <c r="AA5" s="994"/>
      <c r="AB5" s="1000"/>
      <c r="AC5" s="1001"/>
      <c r="AD5" s="955"/>
      <c r="AE5" s="955"/>
      <c r="AF5" s="1002"/>
      <c r="AG5" s="1002"/>
      <c r="AH5" s="955"/>
      <c r="AI5" s="1084"/>
      <c r="AJ5" s="1084"/>
      <c r="AK5" s="1084"/>
      <c r="AL5" s="1087"/>
      <c r="AM5" s="1087"/>
      <c r="AN5" s="954"/>
      <c r="AO5" s="954"/>
      <c r="AP5" s="954"/>
      <c r="AQ5" s="955"/>
      <c r="AR5" s="955"/>
      <c r="AS5" s="955"/>
      <c r="AT5" s="956"/>
      <c r="AU5" s="956"/>
      <c r="AV5" s="953"/>
      <c r="AW5" s="4"/>
      <c r="BJ5" s="171"/>
      <c r="BK5" s="172"/>
      <c r="BL5" s="172" t="s">
        <v>244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269</v>
      </c>
      <c r="BR5" s="172"/>
      <c r="BS5" s="175" t="s">
        <v>280</v>
      </c>
    </row>
    <row r="6" spans="1:71" ht="13.35" customHeight="1">
      <c r="A6" s="253"/>
      <c r="B6" s="250"/>
      <c r="E6" s="992"/>
      <c r="F6" s="993"/>
      <c r="G6" s="994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1006"/>
      <c r="Z6" s="993"/>
      <c r="AA6" s="994"/>
      <c r="AB6" s="1000" t="s">
        <v>15</v>
      </c>
      <c r="AC6" s="1001"/>
      <c r="AD6" s="955" t="s">
        <v>221</v>
      </c>
      <c r="AE6" s="955"/>
      <c r="AF6" s="1002">
        <f>B29</f>
        <v>0</v>
      </c>
      <c r="AG6" s="1002"/>
      <c r="AH6" s="955" t="s">
        <v>3</v>
      </c>
      <c r="AI6" s="1083">
        <f>B29</f>
        <v>0</v>
      </c>
      <c r="AJ6" s="1083"/>
      <c r="AK6" s="1083"/>
      <c r="AL6" s="1086" t="s">
        <v>2</v>
      </c>
      <c r="AM6" s="1086"/>
      <c r="AN6" s="954">
        <f>B29</f>
        <v>0</v>
      </c>
      <c r="AO6" s="954"/>
      <c r="AP6" s="954"/>
      <c r="AQ6" s="955" t="s">
        <v>1</v>
      </c>
      <c r="AR6" s="955"/>
      <c r="AS6" s="955" t="s">
        <v>230</v>
      </c>
      <c r="AT6" s="956">
        <f>B29</f>
        <v>0</v>
      </c>
      <c r="AU6" s="956"/>
      <c r="AV6" s="953" t="s">
        <v>18</v>
      </c>
      <c r="AW6" s="4"/>
      <c r="BJ6" s="171"/>
      <c r="BK6" s="172"/>
      <c r="BL6" s="172" t="s">
        <v>245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270</v>
      </c>
      <c r="BR6" s="172"/>
      <c r="BS6" s="175" t="s">
        <v>281</v>
      </c>
    </row>
    <row r="7" spans="1:71" ht="13.35" customHeight="1">
      <c r="A7" s="252" t="s">
        <v>65</v>
      </c>
      <c r="B7" s="250">
        <f>基礎情報入力シート!B7</f>
        <v>0</v>
      </c>
      <c r="E7" s="995"/>
      <c r="F7" s="996"/>
      <c r="G7" s="997"/>
      <c r="H7" s="999"/>
      <c r="I7" s="999"/>
      <c r="J7" s="999"/>
      <c r="K7" s="999"/>
      <c r="L7" s="999"/>
      <c r="M7" s="999"/>
      <c r="N7" s="999"/>
      <c r="O7" s="999"/>
      <c r="P7" s="999"/>
      <c r="Q7" s="999"/>
      <c r="R7" s="999"/>
      <c r="S7" s="999"/>
      <c r="T7" s="999"/>
      <c r="U7" s="999"/>
      <c r="V7" s="999"/>
      <c r="W7" s="999"/>
      <c r="X7" s="999"/>
      <c r="Y7" s="1007"/>
      <c r="Z7" s="996"/>
      <c r="AA7" s="997"/>
      <c r="AB7" s="1000"/>
      <c r="AC7" s="1001"/>
      <c r="AD7" s="955"/>
      <c r="AE7" s="955"/>
      <c r="AF7" s="1002"/>
      <c r="AG7" s="1002"/>
      <c r="AH7" s="955"/>
      <c r="AI7" s="1084"/>
      <c r="AJ7" s="1084"/>
      <c r="AK7" s="1084"/>
      <c r="AL7" s="1087"/>
      <c r="AM7" s="1087"/>
      <c r="AN7" s="954"/>
      <c r="AO7" s="954"/>
      <c r="AP7" s="954"/>
      <c r="AQ7" s="955"/>
      <c r="AR7" s="955"/>
      <c r="AS7" s="955"/>
      <c r="AT7" s="956"/>
      <c r="AU7" s="956"/>
      <c r="AV7" s="953"/>
      <c r="AW7" s="4"/>
      <c r="BJ7" s="171"/>
      <c r="BK7" s="172"/>
      <c r="BL7" s="172" t="s">
        <v>246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271</v>
      </c>
      <c r="BR7" s="172"/>
      <c r="BS7" s="175" t="s">
        <v>282</v>
      </c>
    </row>
    <row r="8" spans="1:71" ht="14.4" customHeight="1">
      <c r="A8" s="253"/>
      <c r="B8" s="250"/>
      <c r="E8" s="1057" t="s">
        <v>5</v>
      </c>
      <c r="F8" s="1058"/>
      <c r="G8" s="1059"/>
      <c r="H8" s="1060">
        <f>B9</f>
        <v>0</v>
      </c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  <c r="T8" s="1060"/>
      <c r="U8" s="1060"/>
      <c r="V8" s="1060"/>
      <c r="W8" s="1060"/>
      <c r="X8" s="1061"/>
      <c r="Y8" s="1062" t="s">
        <v>5</v>
      </c>
      <c r="Z8" s="971"/>
      <c r="AA8" s="971"/>
      <c r="AB8" s="1063">
        <f>B13</f>
        <v>0</v>
      </c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063"/>
      <c r="AN8" s="1063"/>
      <c r="AO8" s="1063"/>
      <c r="AP8" s="1063"/>
      <c r="AQ8" s="1063"/>
      <c r="AR8" s="1063"/>
      <c r="AS8" s="1063"/>
      <c r="AT8" s="1063"/>
      <c r="AU8" s="1063"/>
      <c r="AV8" s="1064"/>
      <c r="AW8" s="8"/>
      <c r="BJ8" s="171"/>
      <c r="BK8" s="172"/>
      <c r="BL8" s="172" t="s">
        <v>247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272</v>
      </c>
      <c r="BR8" s="172"/>
      <c r="BS8" s="175" t="s">
        <v>283</v>
      </c>
    </row>
    <row r="9" spans="1:71" ht="23.4" customHeight="1">
      <c r="A9" s="252" t="s">
        <v>51</v>
      </c>
      <c r="B9" s="254">
        <f>基礎情報入力シート!B9</f>
        <v>0</v>
      </c>
      <c r="E9" s="995" t="s">
        <v>7</v>
      </c>
      <c r="F9" s="996"/>
      <c r="G9" s="997"/>
      <c r="H9" s="1042">
        <f>B7</f>
        <v>0</v>
      </c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3"/>
      <c r="Y9" s="1007" t="s">
        <v>8</v>
      </c>
      <c r="Z9" s="996"/>
      <c r="AA9" s="996"/>
      <c r="AB9" s="1042">
        <f>B11</f>
        <v>0</v>
      </c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2"/>
      <c r="AR9" s="1042"/>
      <c r="AS9" s="1042"/>
      <c r="AT9" s="1042"/>
      <c r="AU9" s="1042"/>
      <c r="AV9" s="1095"/>
      <c r="AW9" s="8"/>
      <c r="BJ9" s="171"/>
      <c r="BK9" s="172"/>
      <c r="BL9" s="172" t="s">
        <v>248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273</v>
      </c>
      <c r="BR9" s="172"/>
      <c r="BS9" s="175" t="s">
        <v>284</v>
      </c>
    </row>
    <row r="10" spans="1:71" ht="17.399999999999999" customHeight="1">
      <c r="A10" s="253"/>
      <c r="B10" s="255"/>
      <c r="E10" s="1044" t="s">
        <v>13</v>
      </c>
      <c r="F10" s="1045"/>
      <c r="G10" s="1046"/>
      <c r="H10" s="157" t="s">
        <v>9</v>
      </c>
      <c r="I10" s="1053">
        <f>B15</f>
        <v>0</v>
      </c>
      <c r="J10" s="1053"/>
      <c r="K10" s="1053"/>
      <c r="L10" s="1053"/>
      <c r="M10" s="1053"/>
      <c r="N10" s="1053"/>
      <c r="O10" s="1091" t="s">
        <v>68</v>
      </c>
      <c r="P10" s="1091"/>
      <c r="Q10" s="1091"/>
      <c r="R10" s="1053">
        <f>B17</f>
        <v>0</v>
      </c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1053"/>
      <c r="AF10" s="1053"/>
      <c r="AG10" s="1053"/>
      <c r="AH10" s="1053"/>
      <c r="AI10" s="1053"/>
      <c r="AJ10" s="1053"/>
      <c r="AK10" s="1053"/>
      <c r="AL10" s="1053"/>
      <c r="AM10" s="1053"/>
      <c r="AN10" s="1053"/>
      <c r="AO10" s="1053"/>
      <c r="AP10" s="1053"/>
      <c r="AQ10" s="1053"/>
      <c r="AR10" s="1053"/>
      <c r="AS10" s="1053"/>
      <c r="AT10" s="1053"/>
      <c r="AU10" s="1053"/>
      <c r="AV10" s="1054"/>
      <c r="AW10" s="6"/>
      <c r="BJ10" s="171"/>
      <c r="BK10" s="172"/>
      <c r="BL10" s="172" t="s">
        <v>249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4"/>
      <c r="BR10" s="172"/>
      <c r="BS10" s="175" t="s">
        <v>285</v>
      </c>
    </row>
    <row r="11" spans="1:71" ht="17.399999999999999" customHeight="1">
      <c r="A11" s="252" t="s">
        <v>64</v>
      </c>
      <c r="B11" s="250">
        <f>基礎情報入力シート!B11</f>
        <v>0</v>
      </c>
      <c r="E11" s="1047"/>
      <c r="F11" s="1048"/>
      <c r="G11" s="1049"/>
      <c r="H11" s="1090" t="s">
        <v>62</v>
      </c>
      <c r="I11" s="1055"/>
      <c r="J11" s="1055"/>
      <c r="K11" s="1055"/>
      <c r="L11" s="1055"/>
      <c r="M11" s="1093">
        <f>B19</f>
        <v>0</v>
      </c>
      <c r="N11" s="1093"/>
      <c r="O11" s="1093"/>
      <c r="P11" s="1093"/>
      <c r="Q11" s="1093"/>
      <c r="R11" s="1093"/>
      <c r="S11" s="1093"/>
      <c r="T11" s="1093"/>
      <c r="U11" s="1093"/>
      <c r="V11" s="1093"/>
      <c r="W11" s="1093"/>
      <c r="X11" s="1093"/>
      <c r="Y11" s="1055" t="s">
        <v>11</v>
      </c>
      <c r="Z11" s="1055"/>
      <c r="AA11" s="1055"/>
      <c r="AB11" s="1093">
        <f>B21</f>
        <v>0</v>
      </c>
      <c r="AC11" s="1093"/>
      <c r="AD11" s="1093"/>
      <c r="AE11" s="1093"/>
      <c r="AF11" s="1093"/>
      <c r="AG11" s="1093"/>
      <c r="AH11" s="1093"/>
      <c r="AI11" s="1093"/>
      <c r="AJ11" s="1093"/>
      <c r="AK11" s="1093"/>
      <c r="AL11" s="1093"/>
      <c r="AM11" s="1093"/>
      <c r="AN11" s="1093"/>
      <c r="AO11" s="1093"/>
      <c r="AP11" s="1093"/>
      <c r="AQ11" s="1093"/>
      <c r="AR11" s="1093"/>
      <c r="AS11" s="1093"/>
      <c r="AT11" s="1093"/>
      <c r="AU11" s="1093"/>
      <c r="AV11" s="1094"/>
      <c r="AW11" s="6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 t="s">
        <v>286</v>
      </c>
    </row>
    <row r="12" spans="1:71" ht="17.399999999999999" customHeight="1" thickBot="1">
      <c r="A12" s="253"/>
      <c r="B12" s="250"/>
      <c r="E12" s="1050"/>
      <c r="F12" s="1051"/>
      <c r="G12" s="1052"/>
      <c r="H12" s="1089" t="s">
        <v>10</v>
      </c>
      <c r="I12" s="1056"/>
      <c r="J12" s="1056"/>
      <c r="K12" s="1056"/>
      <c r="L12" s="1056"/>
      <c r="M12" s="1092">
        <f>B23</f>
        <v>0</v>
      </c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56" t="s">
        <v>12</v>
      </c>
      <c r="Z12" s="1056"/>
      <c r="AA12" s="1056"/>
      <c r="AB12" s="1092">
        <f>B25</f>
        <v>0</v>
      </c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2"/>
      <c r="AN12" s="1092"/>
      <c r="AO12" s="1092"/>
      <c r="AP12" s="1092"/>
      <c r="AQ12" s="1092"/>
      <c r="AR12" s="1092"/>
      <c r="AS12" s="1092"/>
      <c r="AT12" s="1092"/>
      <c r="AU12" s="1092"/>
      <c r="AV12" s="158"/>
      <c r="AW12" s="6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" customHeight="1">
      <c r="A13" s="252" t="s">
        <v>51</v>
      </c>
      <c r="B13" s="250">
        <f>基礎情報入力シート!B13</f>
        <v>0</v>
      </c>
      <c r="E13" s="1018" t="s">
        <v>28</v>
      </c>
      <c r="F13" s="1037"/>
      <c r="G13" s="1037"/>
      <c r="H13" s="776" t="s">
        <v>19</v>
      </c>
      <c r="I13" s="777"/>
      <c r="J13" s="777"/>
      <c r="K13" s="777"/>
      <c r="L13" s="777"/>
      <c r="M13" s="758" t="s">
        <v>299</v>
      </c>
      <c r="N13" s="759"/>
      <c r="O13" s="760"/>
      <c r="P13" s="758" t="s">
        <v>21</v>
      </c>
      <c r="Q13" s="759"/>
      <c r="R13" s="759"/>
      <c r="S13" s="1065"/>
      <c r="T13" s="1066" t="s">
        <v>22</v>
      </c>
      <c r="U13" s="1067"/>
      <c r="V13" s="1067"/>
      <c r="W13" s="1067"/>
      <c r="X13" s="1016" t="s">
        <v>219</v>
      </c>
      <c r="Y13" s="1017"/>
      <c r="Z13" s="1022" t="s">
        <v>232</v>
      </c>
      <c r="AA13" s="1027" t="s">
        <v>23</v>
      </c>
      <c r="AB13" s="1028"/>
      <c r="AC13" s="1029"/>
      <c r="AD13" s="162" t="str">
        <f>IF(B31="あり",B27,"")</f>
        <v/>
      </c>
      <c r="AE13" s="164" t="s">
        <v>235</v>
      </c>
      <c r="AF13" s="161" t="str">
        <f>IF(B31="あり",B27,"")</f>
        <v/>
      </c>
      <c r="AG13" s="163" t="s">
        <v>236</v>
      </c>
      <c r="AH13" s="961"/>
      <c r="AI13" s="961"/>
      <c r="AJ13" s="961"/>
      <c r="AK13" s="197" t="s">
        <v>238</v>
      </c>
      <c r="AL13" s="1072"/>
      <c r="AM13" s="1072"/>
      <c r="AN13" s="1072"/>
      <c r="AO13" s="1073"/>
      <c r="AP13" s="1068" t="s">
        <v>237</v>
      </c>
      <c r="AQ13" s="1069"/>
      <c r="AR13" s="1068" t="s">
        <v>239</v>
      </c>
      <c r="AS13" s="1070"/>
      <c r="AT13" s="1070"/>
      <c r="AU13" s="1070"/>
      <c r="AV13" s="1071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" customHeight="1" thickBot="1">
      <c r="A14" s="253"/>
      <c r="B14" s="250"/>
      <c r="E14" s="1018"/>
      <c r="F14" s="1037"/>
      <c r="G14" s="1037"/>
      <c r="H14" s="774" t="s">
        <v>181</v>
      </c>
      <c r="I14" s="775"/>
      <c r="J14" s="775"/>
      <c r="K14" s="775"/>
      <c r="L14" s="775"/>
      <c r="M14" s="761"/>
      <c r="N14" s="762"/>
      <c r="O14" s="763"/>
      <c r="P14" s="1034"/>
      <c r="Q14" s="1034"/>
      <c r="R14" s="1034"/>
      <c r="S14" s="761"/>
      <c r="T14" s="1035">
        <f>M14+P14</f>
        <v>0</v>
      </c>
      <c r="U14" s="1036"/>
      <c r="V14" s="1036"/>
      <c r="W14" s="1036"/>
      <c r="X14" s="1018"/>
      <c r="Y14" s="1019"/>
      <c r="Z14" s="1023"/>
      <c r="AA14" s="1030" t="s">
        <v>24</v>
      </c>
      <c r="AB14" s="1031"/>
      <c r="AC14" s="1032"/>
      <c r="AD14" s="957"/>
      <c r="AE14" s="958"/>
      <c r="AF14" s="958"/>
      <c r="AG14" s="958"/>
      <c r="AH14" s="958"/>
      <c r="AI14" s="958"/>
      <c r="AJ14" s="958"/>
      <c r="AK14" s="958"/>
      <c r="AL14" s="958"/>
      <c r="AM14" s="958"/>
      <c r="AN14" s="958"/>
      <c r="AO14" s="958"/>
      <c r="AP14" s="958"/>
      <c r="AQ14" s="958"/>
      <c r="AR14" s="959"/>
      <c r="AS14" s="960"/>
      <c r="AT14" s="960"/>
      <c r="AU14" s="960"/>
      <c r="AV14" s="159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" customHeight="1">
      <c r="A15" s="252" t="s">
        <v>59</v>
      </c>
      <c r="B15" s="254">
        <f>基礎情報入力シート!B15</f>
        <v>0</v>
      </c>
      <c r="E15" s="1018"/>
      <c r="F15" s="1037"/>
      <c r="G15" s="1037"/>
      <c r="H15" s="774" t="s">
        <v>182</v>
      </c>
      <c r="I15" s="775"/>
      <c r="J15" s="775"/>
      <c r="K15" s="775"/>
      <c r="L15" s="775"/>
      <c r="M15" s="761"/>
      <c r="N15" s="762"/>
      <c r="O15" s="763"/>
      <c r="P15" s="1034"/>
      <c r="Q15" s="1034"/>
      <c r="R15" s="1034"/>
      <c r="S15" s="761"/>
      <c r="T15" s="1035">
        <f t="shared" ref="T15:T18" si="0">M15+P15</f>
        <v>0</v>
      </c>
      <c r="U15" s="1036"/>
      <c r="V15" s="1036"/>
      <c r="W15" s="1036"/>
      <c r="X15" s="1018"/>
      <c r="Y15" s="1019"/>
      <c r="Z15" s="1022" t="s">
        <v>233</v>
      </c>
      <c r="AA15" s="1027" t="s">
        <v>23</v>
      </c>
      <c r="AB15" s="1028"/>
      <c r="AC15" s="1029"/>
      <c r="AD15" s="162" t="str">
        <f>IF(B31="あり",B29,"")</f>
        <v/>
      </c>
      <c r="AE15" s="164" t="s">
        <v>235</v>
      </c>
      <c r="AF15" s="161" t="str">
        <f>IF(B31="あり",B29,"")</f>
        <v/>
      </c>
      <c r="AG15" s="163" t="s">
        <v>236</v>
      </c>
      <c r="AH15" s="961"/>
      <c r="AI15" s="961"/>
      <c r="AJ15" s="961"/>
      <c r="AK15" s="197" t="s">
        <v>238</v>
      </c>
      <c r="AL15" s="1072"/>
      <c r="AM15" s="1072"/>
      <c r="AN15" s="1072"/>
      <c r="AO15" s="1073"/>
      <c r="AP15" s="1068" t="s">
        <v>237</v>
      </c>
      <c r="AQ15" s="1069"/>
      <c r="AR15" s="1068" t="s">
        <v>239</v>
      </c>
      <c r="AS15" s="1070"/>
      <c r="AT15" s="1070"/>
      <c r="AU15" s="1070"/>
      <c r="AV15" s="1071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" customHeight="1" thickBot="1">
      <c r="A16" s="253"/>
      <c r="B16" s="255"/>
      <c r="E16" s="1018"/>
      <c r="F16" s="1037"/>
      <c r="G16" s="1037"/>
      <c r="H16" s="774" t="s">
        <v>183</v>
      </c>
      <c r="I16" s="775"/>
      <c r="J16" s="775"/>
      <c r="K16" s="775"/>
      <c r="L16" s="775"/>
      <c r="M16" s="761"/>
      <c r="N16" s="762"/>
      <c r="O16" s="763"/>
      <c r="P16" s="1034"/>
      <c r="Q16" s="1034"/>
      <c r="R16" s="1034"/>
      <c r="S16" s="761"/>
      <c r="T16" s="1035">
        <f t="shared" si="0"/>
        <v>0</v>
      </c>
      <c r="U16" s="1036"/>
      <c r="V16" s="1036"/>
      <c r="W16" s="1036"/>
      <c r="X16" s="1018"/>
      <c r="Y16" s="1019"/>
      <c r="Z16" s="1023"/>
      <c r="AA16" s="1030" t="s">
        <v>24</v>
      </c>
      <c r="AB16" s="1031"/>
      <c r="AC16" s="1032"/>
      <c r="AD16" s="957"/>
      <c r="AE16" s="958"/>
      <c r="AF16" s="958"/>
      <c r="AG16" s="958"/>
      <c r="AH16" s="958"/>
      <c r="AI16" s="958"/>
      <c r="AJ16" s="958"/>
      <c r="AK16" s="958"/>
      <c r="AL16" s="958"/>
      <c r="AM16" s="958"/>
      <c r="AN16" s="958"/>
      <c r="AO16" s="958"/>
      <c r="AP16" s="958"/>
      <c r="AQ16" s="958"/>
      <c r="AR16" s="959"/>
      <c r="AS16" s="960"/>
      <c r="AT16" s="960"/>
      <c r="AU16" s="960"/>
      <c r="AV16" s="159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" customHeight="1">
      <c r="A17" s="252" t="s">
        <v>60</v>
      </c>
      <c r="B17" s="250">
        <f>基礎情報入力シート!B17</f>
        <v>0</v>
      </c>
      <c r="E17" s="1018"/>
      <c r="F17" s="1037"/>
      <c r="G17" s="1037"/>
      <c r="H17" s="774" t="s">
        <v>184</v>
      </c>
      <c r="I17" s="775"/>
      <c r="J17" s="775"/>
      <c r="K17" s="775"/>
      <c r="L17" s="775"/>
      <c r="M17" s="761"/>
      <c r="N17" s="762"/>
      <c r="O17" s="763"/>
      <c r="P17" s="1034"/>
      <c r="Q17" s="1034"/>
      <c r="R17" s="1034"/>
      <c r="S17" s="761"/>
      <c r="T17" s="1035">
        <f t="shared" si="0"/>
        <v>0</v>
      </c>
      <c r="U17" s="1036"/>
      <c r="V17" s="1036"/>
      <c r="W17" s="1036"/>
      <c r="X17" s="1018"/>
      <c r="Y17" s="1019"/>
      <c r="Z17" s="1024" t="s">
        <v>25</v>
      </c>
      <c r="AA17" s="1033" t="s">
        <v>23</v>
      </c>
      <c r="AB17" s="1033"/>
      <c r="AC17" s="1033"/>
      <c r="AD17" s="165"/>
      <c r="AE17" s="229" t="s">
        <v>235</v>
      </c>
      <c r="AF17" s="198"/>
      <c r="AG17" s="230" t="s">
        <v>236</v>
      </c>
      <c r="AH17" s="160" t="s">
        <v>240</v>
      </c>
      <c r="AI17" s="962"/>
      <c r="AJ17" s="962"/>
      <c r="AK17" s="199" t="s">
        <v>294</v>
      </c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7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" customHeight="1">
      <c r="A18" s="253"/>
      <c r="B18" s="250"/>
      <c r="E18" s="1018"/>
      <c r="F18" s="1037"/>
      <c r="G18" s="1037"/>
      <c r="H18" s="774" t="s">
        <v>185</v>
      </c>
      <c r="I18" s="775"/>
      <c r="J18" s="775"/>
      <c r="K18" s="775"/>
      <c r="L18" s="775"/>
      <c r="M18" s="761"/>
      <c r="N18" s="762"/>
      <c r="O18" s="763"/>
      <c r="P18" s="1034"/>
      <c r="Q18" s="1034"/>
      <c r="R18" s="1034"/>
      <c r="S18" s="761"/>
      <c r="T18" s="1035">
        <f t="shared" si="0"/>
        <v>0</v>
      </c>
      <c r="U18" s="1036"/>
      <c r="V18" s="1036"/>
      <c r="W18" s="1036"/>
      <c r="X18" s="1018"/>
      <c r="Y18" s="1019"/>
      <c r="Z18" s="1025"/>
      <c r="AA18" s="1105" t="s">
        <v>234</v>
      </c>
      <c r="AB18" s="1105"/>
      <c r="AC18" s="1105"/>
      <c r="AD18" s="1107"/>
      <c r="AE18" s="1108"/>
      <c r="AF18" s="1108"/>
      <c r="AG18" s="1108"/>
      <c r="AH18" s="1108"/>
      <c r="AI18" s="1108"/>
      <c r="AJ18" s="1108"/>
      <c r="AK18" s="1108"/>
      <c r="AL18" s="1108"/>
      <c r="AM18" s="1108"/>
      <c r="AN18" s="1108"/>
      <c r="AO18" s="1108"/>
      <c r="AP18" s="1108"/>
      <c r="AQ18" s="1108"/>
      <c r="AR18" s="1108"/>
      <c r="AS18" s="1108"/>
      <c r="AT18" s="1108"/>
      <c r="AU18" s="1108"/>
      <c r="AV18" s="1109"/>
      <c r="AW18" s="6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" customHeight="1" thickBot="1">
      <c r="A19" s="252" t="s">
        <v>61</v>
      </c>
      <c r="B19" s="250">
        <f>基礎情報入力シート!B19</f>
        <v>0</v>
      </c>
      <c r="E19" s="1018"/>
      <c r="F19" s="1037"/>
      <c r="G19" s="1037"/>
      <c r="H19" s="772" t="s">
        <v>186</v>
      </c>
      <c r="I19" s="773"/>
      <c r="J19" s="773"/>
      <c r="K19" s="773"/>
      <c r="L19" s="773"/>
      <c r="M19" s="764"/>
      <c r="N19" s="765"/>
      <c r="O19" s="766"/>
      <c r="P19" s="1038"/>
      <c r="Q19" s="1039"/>
      <c r="R19" s="1039"/>
      <c r="S19" s="1039"/>
      <c r="T19" s="1040">
        <f>M19+P19</f>
        <v>0</v>
      </c>
      <c r="U19" s="1041"/>
      <c r="V19" s="1041"/>
      <c r="W19" s="1041"/>
      <c r="X19" s="1018"/>
      <c r="Y19" s="1019"/>
      <c r="Z19" s="1025"/>
      <c r="AA19" s="1105"/>
      <c r="AB19" s="1105"/>
      <c r="AC19" s="1105"/>
      <c r="AD19" s="1110"/>
      <c r="AE19" s="1111"/>
      <c r="AF19" s="1111"/>
      <c r="AG19" s="1111"/>
      <c r="AH19" s="1111"/>
      <c r="AI19" s="1111"/>
      <c r="AJ19" s="1111"/>
      <c r="AK19" s="1111"/>
      <c r="AL19" s="1111"/>
      <c r="AM19" s="1111"/>
      <c r="AN19" s="1111"/>
      <c r="AO19" s="1111"/>
      <c r="AP19" s="1111"/>
      <c r="AQ19" s="1111"/>
      <c r="AR19" s="1111"/>
      <c r="AS19" s="1111"/>
      <c r="AT19" s="1111"/>
      <c r="AU19" s="1111"/>
      <c r="AV19" s="1112"/>
      <c r="AW19" s="6"/>
      <c r="BI19" s="413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2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" customHeight="1" thickTop="1" thickBot="1">
      <c r="A20" s="253"/>
      <c r="B20" s="250"/>
      <c r="E20" s="1018"/>
      <c r="F20" s="1037"/>
      <c r="G20" s="1037"/>
      <c r="H20" s="770" t="s">
        <v>22</v>
      </c>
      <c r="I20" s="771"/>
      <c r="J20" s="771"/>
      <c r="K20" s="771"/>
      <c r="L20" s="771"/>
      <c r="M20" s="767">
        <f>SUM(M14:O19)</f>
        <v>0</v>
      </c>
      <c r="N20" s="768"/>
      <c r="O20" s="769"/>
      <c r="P20" s="1012">
        <f>SUM(P14:S19)</f>
        <v>0</v>
      </c>
      <c r="Q20" s="1013"/>
      <c r="R20" s="1013"/>
      <c r="S20" s="1013"/>
      <c r="T20" s="1014">
        <f>M20+P20</f>
        <v>0</v>
      </c>
      <c r="U20" s="1015"/>
      <c r="V20" s="1015"/>
      <c r="W20" s="1015"/>
      <c r="X20" s="1018"/>
      <c r="Y20" s="1019"/>
      <c r="Z20" s="1025"/>
      <c r="AA20" s="1105"/>
      <c r="AB20" s="1105"/>
      <c r="AC20" s="1105"/>
      <c r="AD20" s="1110"/>
      <c r="AE20" s="1111"/>
      <c r="AF20" s="1111"/>
      <c r="AG20" s="1111"/>
      <c r="AH20" s="1111"/>
      <c r="AI20" s="1111"/>
      <c r="AJ20" s="1111"/>
      <c r="AK20" s="1111"/>
      <c r="AL20" s="1111"/>
      <c r="AM20" s="1111"/>
      <c r="AN20" s="1111"/>
      <c r="AO20" s="1111"/>
      <c r="AP20" s="1111"/>
      <c r="AQ20" s="1111"/>
      <c r="AR20" s="1111"/>
      <c r="AS20" s="1111"/>
      <c r="AT20" s="1111"/>
      <c r="AU20" s="1111"/>
      <c r="AV20" s="1112"/>
      <c r="AW20" s="6"/>
      <c r="BI20" s="413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2" customHeight="1" thickBot="1">
      <c r="A21" s="252" t="s">
        <v>63</v>
      </c>
      <c r="B21" s="250">
        <f>基礎情報入力シート!B21</f>
        <v>0</v>
      </c>
      <c r="E21" s="1102" t="s">
        <v>304</v>
      </c>
      <c r="F21" s="1103"/>
      <c r="G21" s="1104"/>
      <c r="H21" s="1099" t="s">
        <v>251</v>
      </c>
      <c r="I21" s="1100"/>
      <c r="J21" s="1101"/>
      <c r="K21" s="945" t="s">
        <v>241</v>
      </c>
      <c r="L21" s="966"/>
      <c r="M21" s="966"/>
      <c r="N21" s="943" t="s">
        <v>251</v>
      </c>
      <c r="O21" s="943"/>
      <c r="P21" s="944"/>
      <c r="Q21" s="945" t="s">
        <v>242</v>
      </c>
      <c r="R21" s="946"/>
      <c r="S21" s="946"/>
      <c r="T21" s="947" t="s">
        <v>251</v>
      </c>
      <c r="U21" s="947"/>
      <c r="V21" s="947"/>
      <c r="W21" s="948"/>
      <c r="X21" s="1020"/>
      <c r="Y21" s="1021"/>
      <c r="Z21" s="1026"/>
      <c r="AA21" s="1106"/>
      <c r="AB21" s="1106"/>
      <c r="AC21" s="1106"/>
      <c r="AD21" s="1113"/>
      <c r="AE21" s="1114"/>
      <c r="AF21" s="1114"/>
      <c r="AG21" s="1114"/>
      <c r="AH21" s="1114"/>
      <c r="AI21" s="1114"/>
      <c r="AJ21" s="1114"/>
      <c r="AK21" s="1114"/>
      <c r="AL21" s="1114"/>
      <c r="AM21" s="1114"/>
      <c r="AN21" s="1114"/>
      <c r="AO21" s="1114"/>
      <c r="AP21" s="1114"/>
      <c r="AQ21" s="1114"/>
      <c r="AR21" s="1114"/>
      <c r="AS21" s="1114"/>
      <c r="AT21" s="1114"/>
      <c r="AU21" s="1114"/>
      <c r="AV21" s="1115"/>
      <c r="AW21" s="6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8"/>
      <c r="BR21" s="172"/>
      <c r="BS21" s="176"/>
    </row>
    <row r="22" spans="1:91" ht="20.399999999999999" customHeight="1" thickBot="1">
      <c r="A22" s="253"/>
      <c r="B22" s="250"/>
      <c r="E22" s="963" t="s">
        <v>211</v>
      </c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964"/>
      <c r="AG22" s="964"/>
      <c r="AH22" s="964"/>
      <c r="AI22" s="964"/>
      <c r="AJ22" s="964"/>
      <c r="AK22" s="964"/>
      <c r="AL22" s="964"/>
      <c r="AM22" s="964"/>
      <c r="AN22" s="964"/>
      <c r="AO22" s="964"/>
      <c r="AP22" s="964"/>
      <c r="AQ22" s="964"/>
      <c r="AR22" s="964"/>
      <c r="AS22" s="964"/>
      <c r="AT22" s="964"/>
      <c r="AU22" s="964"/>
      <c r="AV22" s="965"/>
      <c r="AW22" s="4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7.399999999999999" customHeight="1">
      <c r="A23" s="252" t="s">
        <v>63</v>
      </c>
      <c r="B23" s="250">
        <f>基礎情報入力シート!B23</f>
        <v>0</v>
      </c>
      <c r="E23" s="1096" t="s">
        <v>301</v>
      </c>
      <c r="F23" s="744">
        <f>B27</f>
        <v>0</v>
      </c>
      <c r="G23" s="848"/>
      <c r="H23" s="851" t="s">
        <v>305</v>
      </c>
      <c r="I23" s="852"/>
      <c r="J23" s="853"/>
      <c r="K23" s="857" t="s">
        <v>37</v>
      </c>
      <c r="L23" s="858"/>
      <c r="M23" s="858"/>
      <c r="N23" s="858"/>
      <c r="O23" s="858"/>
      <c r="P23" s="858"/>
      <c r="Q23" s="858"/>
      <c r="R23" s="858"/>
      <c r="S23" s="859"/>
      <c r="T23" s="851" t="s">
        <v>218</v>
      </c>
      <c r="U23" s="852"/>
      <c r="V23" s="853"/>
      <c r="W23" s="860" t="s">
        <v>39</v>
      </c>
      <c r="X23" s="858"/>
      <c r="Y23" s="858"/>
      <c r="Z23" s="858"/>
      <c r="AA23" s="858"/>
      <c r="AB23" s="858"/>
      <c r="AC23" s="858"/>
      <c r="AD23" s="858"/>
      <c r="AE23" s="859"/>
      <c r="AF23" s="851" t="s">
        <v>306</v>
      </c>
      <c r="AG23" s="852"/>
      <c r="AH23" s="853"/>
      <c r="AI23" s="860" t="s">
        <v>40</v>
      </c>
      <c r="AJ23" s="858"/>
      <c r="AK23" s="858"/>
      <c r="AL23" s="858"/>
      <c r="AM23" s="858"/>
      <c r="AN23" s="858"/>
      <c r="AO23" s="858"/>
      <c r="AP23" s="858"/>
      <c r="AQ23" s="858"/>
      <c r="AR23" s="858"/>
      <c r="AS23" s="858"/>
      <c r="AT23" s="858"/>
      <c r="AU23" s="858"/>
      <c r="AV23" s="861"/>
      <c r="AW23" s="4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7.399999999999999" customHeight="1">
      <c r="A24" s="253"/>
      <c r="B24" s="250"/>
      <c r="E24" s="1097"/>
      <c r="F24" s="746"/>
      <c r="G24" s="850"/>
      <c r="H24" s="854"/>
      <c r="I24" s="855"/>
      <c r="J24" s="856"/>
      <c r="K24" s="862" t="s">
        <v>29</v>
      </c>
      <c r="L24" s="863"/>
      <c r="M24" s="864" t="s">
        <v>30</v>
      </c>
      <c r="N24" s="865"/>
      <c r="O24" s="865"/>
      <c r="P24" s="866"/>
      <c r="Q24" s="865" t="s">
        <v>31</v>
      </c>
      <c r="R24" s="865"/>
      <c r="S24" s="867"/>
      <c r="T24" s="855"/>
      <c r="U24" s="855"/>
      <c r="V24" s="856"/>
      <c r="W24" s="862" t="s">
        <v>29</v>
      </c>
      <c r="X24" s="863"/>
      <c r="Y24" s="864" t="s">
        <v>30</v>
      </c>
      <c r="Z24" s="865"/>
      <c r="AA24" s="865"/>
      <c r="AB24" s="865"/>
      <c r="AC24" s="864" t="s">
        <v>31</v>
      </c>
      <c r="AD24" s="865"/>
      <c r="AE24" s="867"/>
      <c r="AF24" s="855"/>
      <c r="AG24" s="855"/>
      <c r="AH24" s="856"/>
      <c r="AI24" s="863" t="s">
        <v>29</v>
      </c>
      <c r="AJ24" s="865"/>
      <c r="AK24" s="866"/>
      <c r="AL24" s="864" t="s">
        <v>30</v>
      </c>
      <c r="AM24" s="865"/>
      <c r="AN24" s="865"/>
      <c r="AO24" s="865"/>
      <c r="AP24" s="865"/>
      <c r="AQ24" s="865"/>
      <c r="AR24" s="866"/>
      <c r="AS24" s="865" t="s">
        <v>31</v>
      </c>
      <c r="AT24" s="865"/>
      <c r="AU24" s="865"/>
      <c r="AV24" s="867"/>
      <c r="AW24" s="4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399999999999999" customHeight="1">
      <c r="A25" s="252" t="s">
        <v>63</v>
      </c>
      <c r="B25" s="250">
        <f>基礎情報入力シート!B25</f>
        <v>0</v>
      </c>
      <c r="E25" s="1097"/>
      <c r="F25" s="733" t="s">
        <v>2</v>
      </c>
      <c r="G25" s="734"/>
      <c r="H25" s="844" t="s">
        <v>32</v>
      </c>
      <c r="I25" s="845"/>
      <c r="J25" s="846"/>
      <c r="K25" s="835"/>
      <c r="L25" s="836"/>
      <c r="M25" s="789"/>
      <c r="N25" s="789"/>
      <c r="O25" s="789"/>
      <c r="P25" s="789"/>
      <c r="Q25" s="789"/>
      <c r="R25" s="789"/>
      <c r="S25" s="837"/>
      <c r="T25" s="841" t="s">
        <v>32</v>
      </c>
      <c r="U25" s="842"/>
      <c r="V25" s="843"/>
      <c r="W25" s="835"/>
      <c r="X25" s="836"/>
      <c r="Y25" s="789"/>
      <c r="Z25" s="789"/>
      <c r="AA25" s="789"/>
      <c r="AB25" s="789"/>
      <c r="AC25" s="789"/>
      <c r="AD25" s="789"/>
      <c r="AE25" s="837"/>
      <c r="AF25" s="841" t="s">
        <v>32</v>
      </c>
      <c r="AG25" s="842"/>
      <c r="AH25" s="843"/>
      <c r="AI25" s="787"/>
      <c r="AJ25" s="788"/>
      <c r="AK25" s="788"/>
      <c r="AL25" s="788"/>
      <c r="AM25" s="788"/>
      <c r="AN25" s="788"/>
      <c r="AO25" s="788"/>
      <c r="AP25" s="788"/>
      <c r="AQ25" s="788"/>
      <c r="AR25" s="788"/>
      <c r="AS25" s="789"/>
      <c r="AT25" s="789"/>
      <c r="AU25" s="789"/>
      <c r="AV25" s="790"/>
      <c r="AW25" s="6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399999999999999" customHeight="1">
      <c r="A26" s="253"/>
      <c r="B26" s="250"/>
      <c r="E26" s="1097"/>
      <c r="F26" s="742">
        <f>B27</f>
        <v>0</v>
      </c>
      <c r="G26" s="840"/>
      <c r="H26" s="816"/>
      <c r="I26" s="817"/>
      <c r="J26" s="154" t="s">
        <v>33</v>
      </c>
      <c r="K26" s="793"/>
      <c r="L26" s="794"/>
      <c r="M26" s="795"/>
      <c r="N26" s="795"/>
      <c r="O26" s="795"/>
      <c r="P26" s="795"/>
      <c r="Q26" s="795"/>
      <c r="R26" s="795"/>
      <c r="S26" s="796"/>
      <c r="T26" s="816"/>
      <c r="U26" s="817"/>
      <c r="V26" s="154" t="s">
        <v>33</v>
      </c>
      <c r="W26" s="793"/>
      <c r="X26" s="794"/>
      <c r="Y26" s="795"/>
      <c r="Z26" s="795"/>
      <c r="AA26" s="795"/>
      <c r="AB26" s="795"/>
      <c r="AC26" s="795"/>
      <c r="AD26" s="795"/>
      <c r="AE26" s="796"/>
      <c r="AF26" s="816"/>
      <c r="AG26" s="817"/>
      <c r="AH26" s="154" t="s">
        <v>33</v>
      </c>
      <c r="AI26" s="797"/>
      <c r="AJ26" s="798"/>
      <c r="AK26" s="798"/>
      <c r="AL26" s="798"/>
      <c r="AM26" s="798"/>
      <c r="AN26" s="798"/>
      <c r="AO26" s="798"/>
      <c r="AP26" s="798"/>
      <c r="AQ26" s="798"/>
      <c r="AR26" s="798"/>
      <c r="AS26" s="795"/>
      <c r="AT26" s="795"/>
      <c r="AU26" s="795"/>
      <c r="AV26" s="799"/>
      <c r="AW26" s="6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399999999999999" customHeight="1">
      <c r="A27" s="252" t="s">
        <v>63</v>
      </c>
      <c r="B27" s="250">
        <f>基礎情報入力シート!B27</f>
        <v>0</v>
      </c>
      <c r="E27" s="1097"/>
      <c r="F27" s="742"/>
      <c r="G27" s="840"/>
      <c r="H27" s="809" t="s">
        <v>20</v>
      </c>
      <c r="I27" s="810"/>
      <c r="J27" s="811"/>
      <c r="K27" s="793"/>
      <c r="L27" s="794"/>
      <c r="M27" s="795"/>
      <c r="N27" s="795"/>
      <c r="O27" s="795"/>
      <c r="P27" s="795"/>
      <c r="Q27" s="795"/>
      <c r="R27" s="795"/>
      <c r="S27" s="796"/>
      <c r="T27" s="809" t="s">
        <v>20</v>
      </c>
      <c r="U27" s="810"/>
      <c r="V27" s="811"/>
      <c r="W27" s="793"/>
      <c r="X27" s="794"/>
      <c r="Y27" s="795"/>
      <c r="Z27" s="795"/>
      <c r="AA27" s="795"/>
      <c r="AB27" s="795"/>
      <c r="AC27" s="795"/>
      <c r="AD27" s="795"/>
      <c r="AE27" s="796"/>
      <c r="AF27" s="809" t="s">
        <v>20</v>
      </c>
      <c r="AG27" s="810"/>
      <c r="AH27" s="811"/>
      <c r="AI27" s="797"/>
      <c r="AJ27" s="798"/>
      <c r="AK27" s="798"/>
      <c r="AL27" s="798"/>
      <c r="AM27" s="798"/>
      <c r="AN27" s="798"/>
      <c r="AO27" s="798"/>
      <c r="AP27" s="798"/>
      <c r="AQ27" s="798"/>
      <c r="AR27" s="798"/>
      <c r="AS27" s="795"/>
      <c r="AT27" s="795"/>
      <c r="AU27" s="795"/>
      <c r="AV27" s="799"/>
      <c r="AW27" s="6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399999999999999" customHeight="1">
      <c r="A28" s="253"/>
      <c r="B28" s="250"/>
      <c r="E28" s="1097"/>
      <c r="F28" s="742"/>
      <c r="G28" s="840"/>
      <c r="H28" s="816"/>
      <c r="I28" s="817"/>
      <c r="J28" s="154" t="s">
        <v>33</v>
      </c>
      <c r="K28" s="793"/>
      <c r="L28" s="794"/>
      <c r="M28" s="795"/>
      <c r="N28" s="795"/>
      <c r="O28" s="795"/>
      <c r="P28" s="795"/>
      <c r="Q28" s="795"/>
      <c r="R28" s="795"/>
      <c r="S28" s="796"/>
      <c r="T28" s="816"/>
      <c r="U28" s="817"/>
      <c r="V28" s="154" t="s">
        <v>33</v>
      </c>
      <c r="W28" s="793"/>
      <c r="X28" s="794"/>
      <c r="Y28" s="795"/>
      <c r="Z28" s="795"/>
      <c r="AA28" s="795"/>
      <c r="AB28" s="795"/>
      <c r="AC28" s="795"/>
      <c r="AD28" s="795"/>
      <c r="AE28" s="796"/>
      <c r="AF28" s="816"/>
      <c r="AG28" s="817"/>
      <c r="AH28" s="154" t="s">
        <v>33</v>
      </c>
      <c r="AI28" s="797"/>
      <c r="AJ28" s="798"/>
      <c r="AK28" s="798"/>
      <c r="AL28" s="798"/>
      <c r="AM28" s="798"/>
      <c r="AN28" s="798"/>
      <c r="AO28" s="798"/>
      <c r="AP28" s="798"/>
      <c r="AQ28" s="798"/>
      <c r="AR28" s="798"/>
      <c r="AS28" s="795"/>
      <c r="AT28" s="795"/>
      <c r="AU28" s="795"/>
      <c r="AV28" s="799"/>
      <c r="AW28" s="6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399999999999999" customHeight="1" thickBot="1">
      <c r="A29" s="252" t="s">
        <v>63</v>
      </c>
      <c r="B29" s="250">
        <f>基礎情報入力シート!B29</f>
        <v>0</v>
      </c>
      <c r="E29" s="1097"/>
      <c r="F29" s="733" t="s">
        <v>1</v>
      </c>
      <c r="G29" s="734"/>
      <c r="H29" s="809" t="s">
        <v>34</v>
      </c>
      <c r="I29" s="810"/>
      <c r="J29" s="811"/>
      <c r="K29" s="793"/>
      <c r="L29" s="794"/>
      <c r="M29" s="795"/>
      <c r="N29" s="795"/>
      <c r="O29" s="795"/>
      <c r="P29" s="795"/>
      <c r="Q29" s="795"/>
      <c r="R29" s="795"/>
      <c r="S29" s="796"/>
      <c r="T29" s="809" t="s">
        <v>34</v>
      </c>
      <c r="U29" s="810"/>
      <c r="V29" s="811"/>
      <c r="W29" s="793"/>
      <c r="X29" s="794"/>
      <c r="Y29" s="795"/>
      <c r="Z29" s="795"/>
      <c r="AA29" s="795"/>
      <c r="AB29" s="795"/>
      <c r="AC29" s="795"/>
      <c r="AD29" s="795"/>
      <c r="AE29" s="796"/>
      <c r="AF29" s="809" t="s">
        <v>34</v>
      </c>
      <c r="AG29" s="810"/>
      <c r="AH29" s="811"/>
      <c r="AI29" s="812"/>
      <c r="AJ29" s="813"/>
      <c r="AK29" s="813"/>
      <c r="AL29" s="813"/>
      <c r="AM29" s="813"/>
      <c r="AN29" s="813"/>
      <c r="AO29" s="813"/>
      <c r="AP29" s="813"/>
      <c r="AQ29" s="813"/>
      <c r="AR29" s="813"/>
      <c r="AS29" s="814"/>
      <c r="AT29" s="814"/>
      <c r="AU29" s="814"/>
      <c r="AV29" s="815"/>
      <c r="AW29" s="6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399999999999999" customHeight="1" thickTop="1">
      <c r="A30" s="253"/>
      <c r="B30" s="250"/>
      <c r="E30" s="1097"/>
      <c r="F30" s="733"/>
      <c r="G30" s="734"/>
      <c r="H30" s="816"/>
      <c r="I30" s="817"/>
      <c r="J30" s="154" t="s">
        <v>33</v>
      </c>
      <c r="K30" s="818"/>
      <c r="L30" s="819"/>
      <c r="M30" s="820"/>
      <c r="N30" s="820"/>
      <c r="O30" s="820"/>
      <c r="P30" s="820"/>
      <c r="Q30" s="820"/>
      <c r="R30" s="820"/>
      <c r="S30" s="821"/>
      <c r="T30" s="816"/>
      <c r="U30" s="817"/>
      <c r="V30" s="154" t="s">
        <v>33</v>
      </c>
      <c r="W30" s="818"/>
      <c r="X30" s="819"/>
      <c r="Y30" s="820"/>
      <c r="Z30" s="820"/>
      <c r="AA30" s="820"/>
      <c r="AB30" s="820"/>
      <c r="AC30" s="820"/>
      <c r="AD30" s="820"/>
      <c r="AE30" s="821"/>
      <c r="AF30" s="816"/>
      <c r="AG30" s="817"/>
      <c r="AH30" s="154" t="s">
        <v>33</v>
      </c>
      <c r="AI30" s="822" t="s">
        <v>55</v>
      </c>
      <c r="AJ30" s="822"/>
      <c r="AK30" s="823"/>
      <c r="AL30" s="824"/>
      <c r="AM30" s="825"/>
      <c r="AN30" s="825"/>
      <c r="AO30" s="201" t="s">
        <v>67</v>
      </c>
      <c r="AP30" s="1117"/>
      <c r="AQ30" s="1117"/>
      <c r="AR30" s="1118"/>
      <c r="AS30" s="826"/>
      <c r="AT30" s="827"/>
      <c r="AU30" s="827"/>
      <c r="AV30" s="828"/>
      <c r="AW30" s="6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399999999999999" customHeight="1">
      <c r="A31" s="252" t="s">
        <v>63</v>
      </c>
      <c r="B31" s="250">
        <f>基礎情報入力シート!B31</f>
        <v>0</v>
      </c>
      <c r="E31" s="1097"/>
      <c r="F31" s="735">
        <f>B27</f>
        <v>0</v>
      </c>
      <c r="G31" s="736"/>
      <c r="H31" s="809" t="s">
        <v>35</v>
      </c>
      <c r="I31" s="810"/>
      <c r="J31" s="811"/>
      <c r="K31" s="829" t="s">
        <v>36</v>
      </c>
      <c r="L31" s="830"/>
      <c r="M31" s="830"/>
      <c r="N31" s="830"/>
      <c r="O31" s="830"/>
      <c r="P31" s="830"/>
      <c r="Q31" s="830"/>
      <c r="R31" s="830"/>
      <c r="S31" s="831"/>
      <c r="T31" s="809" t="s">
        <v>35</v>
      </c>
      <c r="U31" s="810"/>
      <c r="V31" s="811"/>
      <c r="W31" s="829" t="s">
        <v>36</v>
      </c>
      <c r="X31" s="830"/>
      <c r="Y31" s="830"/>
      <c r="Z31" s="830"/>
      <c r="AA31" s="830"/>
      <c r="AB31" s="830"/>
      <c r="AC31" s="830"/>
      <c r="AD31" s="830"/>
      <c r="AE31" s="831"/>
      <c r="AF31" s="809" t="s">
        <v>35</v>
      </c>
      <c r="AG31" s="810"/>
      <c r="AH31" s="811"/>
      <c r="AI31" s="832" t="s">
        <v>36</v>
      </c>
      <c r="AJ31" s="833"/>
      <c r="AK31" s="833"/>
      <c r="AL31" s="833"/>
      <c r="AM31" s="833"/>
      <c r="AN31" s="833"/>
      <c r="AO31" s="833"/>
      <c r="AP31" s="833"/>
      <c r="AQ31" s="833"/>
      <c r="AR31" s="833"/>
      <c r="AS31" s="833"/>
      <c r="AT31" s="833"/>
      <c r="AU31" s="833"/>
      <c r="AV31" s="834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399999999999999" customHeight="1">
      <c r="A32" s="253"/>
      <c r="B32" s="250"/>
      <c r="E32" s="1097"/>
      <c r="F32" s="735"/>
      <c r="G32" s="736"/>
      <c r="H32" s="816"/>
      <c r="I32" s="817"/>
      <c r="J32" s="154" t="s">
        <v>33</v>
      </c>
      <c r="K32" s="835"/>
      <c r="L32" s="836"/>
      <c r="M32" s="789"/>
      <c r="N32" s="789"/>
      <c r="O32" s="789"/>
      <c r="P32" s="789"/>
      <c r="Q32" s="789"/>
      <c r="R32" s="789"/>
      <c r="S32" s="837"/>
      <c r="T32" s="816"/>
      <c r="U32" s="817"/>
      <c r="V32" s="154" t="s">
        <v>33</v>
      </c>
      <c r="W32" s="835"/>
      <c r="X32" s="836"/>
      <c r="Y32" s="789"/>
      <c r="Z32" s="789"/>
      <c r="AA32" s="789"/>
      <c r="AB32" s="789"/>
      <c r="AC32" s="789"/>
      <c r="AD32" s="789"/>
      <c r="AE32" s="837"/>
      <c r="AF32" s="816"/>
      <c r="AG32" s="817"/>
      <c r="AH32" s="154" t="s">
        <v>33</v>
      </c>
      <c r="AI32" s="787"/>
      <c r="AJ32" s="788"/>
      <c r="AK32" s="788"/>
      <c r="AL32" s="788"/>
      <c r="AM32" s="788"/>
      <c r="AN32" s="788"/>
      <c r="AO32" s="788"/>
      <c r="AP32" s="788"/>
      <c r="AQ32" s="788"/>
      <c r="AR32" s="788"/>
      <c r="AS32" s="789"/>
      <c r="AT32" s="789"/>
      <c r="AU32" s="789"/>
      <c r="AV32" s="790"/>
      <c r="AW32" s="6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399999999999999" customHeight="1" thickBot="1">
      <c r="A33" s="6"/>
      <c r="B33" s="13"/>
      <c r="E33" s="1097"/>
      <c r="F33" s="735"/>
      <c r="G33" s="736"/>
      <c r="H33" s="791" t="s">
        <v>217</v>
      </c>
      <c r="I33" s="791"/>
      <c r="J33" s="792"/>
      <c r="K33" s="793"/>
      <c r="L33" s="794"/>
      <c r="M33" s="795"/>
      <c r="N33" s="795"/>
      <c r="O33" s="795"/>
      <c r="P33" s="795"/>
      <c r="Q33" s="795"/>
      <c r="R33" s="795"/>
      <c r="S33" s="796"/>
      <c r="T33" s="791" t="s">
        <v>217</v>
      </c>
      <c r="U33" s="791"/>
      <c r="V33" s="792"/>
      <c r="W33" s="793"/>
      <c r="X33" s="794"/>
      <c r="Y33" s="795"/>
      <c r="Z33" s="795"/>
      <c r="AA33" s="795"/>
      <c r="AB33" s="795"/>
      <c r="AC33" s="795"/>
      <c r="AD33" s="795"/>
      <c r="AE33" s="796"/>
      <c r="AF33" s="791" t="s">
        <v>217</v>
      </c>
      <c r="AG33" s="791"/>
      <c r="AH33" s="792"/>
      <c r="AI33" s="797"/>
      <c r="AJ33" s="798"/>
      <c r="AK33" s="798"/>
      <c r="AL33" s="798"/>
      <c r="AM33" s="798"/>
      <c r="AN33" s="798"/>
      <c r="AO33" s="798"/>
      <c r="AP33" s="798"/>
      <c r="AQ33" s="798"/>
      <c r="AR33" s="798"/>
      <c r="AS33" s="795"/>
      <c r="AT33" s="795"/>
      <c r="AU33" s="795"/>
      <c r="AV33" s="799"/>
      <c r="AW33" s="6"/>
      <c r="BJ33" s="171"/>
      <c r="BK33" s="172"/>
      <c r="BL33" s="172"/>
      <c r="BM33" s="172"/>
      <c r="BN33" s="173">
        <v>0.78125</v>
      </c>
      <c r="BO33" s="172"/>
      <c r="BP33" s="172"/>
      <c r="BQ33" s="172"/>
      <c r="BR33" s="172"/>
      <c r="BS33" s="176"/>
    </row>
    <row r="34" spans="1:71" ht="17.399999999999999" customHeight="1" thickBot="1">
      <c r="A34" s="6"/>
      <c r="B34" s="13"/>
      <c r="E34" s="1097"/>
      <c r="F34" s="737"/>
      <c r="G34" s="738"/>
      <c r="H34" s="800">
        <f>SUM(H26+H28+H30+H32)</f>
        <v>0</v>
      </c>
      <c r="I34" s="801"/>
      <c r="J34" s="168" t="s">
        <v>216</v>
      </c>
      <c r="K34" s="802"/>
      <c r="L34" s="803"/>
      <c r="M34" s="804"/>
      <c r="N34" s="804"/>
      <c r="O34" s="804"/>
      <c r="P34" s="804"/>
      <c r="Q34" s="804"/>
      <c r="R34" s="804"/>
      <c r="S34" s="805"/>
      <c r="T34" s="800">
        <f>SUM(T26+T28+T30+T32)</f>
        <v>0</v>
      </c>
      <c r="U34" s="801"/>
      <c r="V34" s="168" t="s">
        <v>216</v>
      </c>
      <c r="W34" s="802"/>
      <c r="X34" s="803"/>
      <c r="Y34" s="804"/>
      <c r="Z34" s="804"/>
      <c r="AA34" s="804"/>
      <c r="AB34" s="804"/>
      <c r="AC34" s="804"/>
      <c r="AD34" s="804"/>
      <c r="AE34" s="805"/>
      <c r="AF34" s="800">
        <f>SUM(AF26+AF28+AF30+AF32)</f>
        <v>0</v>
      </c>
      <c r="AG34" s="801"/>
      <c r="AH34" s="168" t="s">
        <v>216</v>
      </c>
      <c r="AI34" s="806"/>
      <c r="AJ34" s="807"/>
      <c r="AK34" s="807"/>
      <c r="AL34" s="807"/>
      <c r="AM34" s="807"/>
      <c r="AN34" s="807"/>
      <c r="AO34" s="807"/>
      <c r="AP34" s="807"/>
      <c r="AQ34" s="807"/>
      <c r="AR34" s="807"/>
      <c r="AS34" s="804"/>
      <c r="AT34" s="804"/>
      <c r="AU34" s="804"/>
      <c r="AV34" s="808"/>
      <c r="AW34" s="6"/>
      <c r="BJ34" s="180"/>
      <c r="BK34" s="181"/>
      <c r="BL34" s="181"/>
      <c r="BM34" s="181"/>
      <c r="BN34" s="182">
        <v>0.79166666666666696</v>
      </c>
      <c r="BO34" s="181"/>
      <c r="BP34" s="181"/>
      <c r="BQ34" s="181"/>
      <c r="BR34" s="181"/>
      <c r="BS34" s="183"/>
    </row>
    <row r="35" spans="1:71" ht="17.399999999999999" customHeight="1">
      <c r="A35" s="6"/>
      <c r="B35" s="13"/>
      <c r="E35" s="1097"/>
      <c r="F35" s="744" t="str">
        <f>IF(B29-B27&gt;1,B27+1,"")</f>
        <v/>
      </c>
      <c r="G35" s="745"/>
      <c r="H35" s="851" t="s">
        <v>305</v>
      </c>
      <c r="I35" s="852"/>
      <c r="J35" s="853"/>
      <c r="K35" s="857" t="s">
        <v>37</v>
      </c>
      <c r="L35" s="858"/>
      <c r="M35" s="858"/>
      <c r="N35" s="858"/>
      <c r="O35" s="858"/>
      <c r="P35" s="858"/>
      <c r="Q35" s="858"/>
      <c r="R35" s="858"/>
      <c r="S35" s="859"/>
      <c r="T35" s="851" t="s">
        <v>218</v>
      </c>
      <c r="U35" s="852"/>
      <c r="V35" s="853"/>
      <c r="W35" s="860" t="s">
        <v>39</v>
      </c>
      <c r="X35" s="858"/>
      <c r="Y35" s="858"/>
      <c r="Z35" s="858"/>
      <c r="AA35" s="858"/>
      <c r="AB35" s="858"/>
      <c r="AC35" s="858"/>
      <c r="AD35" s="858"/>
      <c r="AE35" s="859"/>
      <c r="AF35" s="851" t="s">
        <v>306</v>
      </c>
      <c r="AG35" s="852"/>
      <c r="AH35" s="853"/>
      <c r="AI35" s="860" t="s">
        <v>40</v>
      </c>
      <c r="AJ35" s="858"/>
      <c r="AK35" s="858"/>
      <c r="AL35" s="858"/>
      <c r="AM35" s="858"/>
      <c r="AN35" s="858"/>
      <c r="AO35" s="858"/>
      <c r="AP35" s="858"/>
      <c r="AQ35" s="858"/>
      <c r="AR35" s="858"/>
      <c r="AS35" s="858"/>
      <c r="AT35" s="858"/>
      <c r="AU35" s="858"/>
      <c r="AV35" s="861"/>
      <c r="AW35" s="4"/>
    </row>
    <row r="36" spans="1:71" ht="17.399999999999999" customHeight="1">
      <c r="A36" s="6"/>
      <c r="B36" s="13"/>
      <c r="E36" s="1097"/>
      <c r="F36" s="746"/>
      <c r="G36" s="747"/>
      <c r="H36" s="854"/>
      <c r="I36" s="855"/>
      <c r="J36" s="856"/>
      <c r="K36" s="862" t="s">
        <v>29</v>
      </c>
      <c r="L36" s="863"/>
      <c r="M36" s="864" t="s">
        <v>30</v>
      </c>
      <c r="N36" s="865"/>
      <c r="O36" s="865"/>
      <c r="P36" s="866"/>
      <c r="Q36" s="865" t="s">
        <v>31</v>
      </c>
      <c r="R36" s="865"/>
      <c r="S36" s="867"/>
      <c r="T36" s="855"/>
      <c r="U36" s="855"/>
      <c r="V36" s="856"/>
      <c r="W36" s="862" t="s">
        <v>29</v>
      </c>
      <c r="X36" s="863"/>
      <c r="Y36" s="864" t="s">
        <v>30</v>
      </c>
      <c r="Z36" s="865"/>
      <c r="AA36" s="865"/>
      <c r="AB36" s="865"/>
      <c r="AC36" s="864" t="s">
        <v>31</v>
      </c>
      <c r="AD36" s="865"/>
      <c r="AE36" s="867"/>
      <c r="AF36" s="855"/>
      <c r="AG36" s="855"/>
      <c r="AH36" s="856"/>
      <c r="AI36" s="863" t="s">
        <v>29</v>
      </c>
      <c r="AJ36" s="865"/>
      <c r="AK36" s="866"/>
      <c r="AL36" s="864" t="s">
        <v>30</v>
      </c>
      <c r="AM36" s="865"/>
      <c r="AN36" s="865"/>
      <c r="AO36" s="865"/>
      <c r="AP36" s="865"/>
      <c r="AQ36" s="865"/>
      <c r="AR36" s="866"/>
      <c r="AS36" s="865" t="s">
        <v>31</v>
      </c>
      <c r="AT36" s="865"/>
      <c r="AU36" s="865"/>
      <c r="AV36" s="867"/>
      <c r="AW36" s="4"/>
    </row>
    <row r="37" spans="1:71" ht="17.399999999999999" customHeight="1">
      <c r="A37" s="6"/>
      <c r="B37" s="13"/>
      <c r="E37" s="1097"/>
      <c r="F37" s="733" t="s">
        <v>300</v>
      </c>
      <c r="G37" s="741"/>
      <c r="H37" s="991" t="s">
        <v>32</v>
      </c>
      <c r="I37" s="845"/>
      <c r="J37" s="846"/>
      <c r="K37" s="835"/>
      <c r="L37" s="836"/>
      <c r="M37" s="789"/>
      <c r="N37" s="789"/>
      <c r="O37" s="789"/>
      <c r="P37" s="789"/>
      <c r="Q37" s="789"/>
      <c r="R37" s="789"/>
      <c r="S37" s="837"/>
      <c r="T37" s="841" t="s">
        <v>32</v>
      </c>
      <c r="U37" s="842"/>
      <c r="V37" s="843"/>
      <c r="W37" s="835"/>
      <c r="X37" s="836"/>
      <c r="Y37" s="789"/>
      <c r="Z37" s="789"/>
      <c r="AA37" s="789"/>
      <c r="AB37" s="789"/>
      <c r="AC37" s="789"/>
      <c r="AD37" s="789"/>
      <c r="AE37" s="837"/>
      <c r="AF37" s="841" t="s">
        <v>32</v>
      </c>
      <c r="AG37" s="842"/>
      <c r="AH37" s="843"/>
      <c r="AI37" s="787"/>
      <c r="AJ37" s="788"/>
      <c r="AK37" s="788"/>
      <c r="AL37" s="788"/>
      <c r="AM37" s="788"/>
      <c r="AN37" s="788"/>
      <c r="AO37" s="788"/>
      <c r="AP37" s="788"/>
      <c r="AQ37" s="788"/>
      <c r="AR37" s="788"/>
      <c r="AS37" s="789"/>
      <c r="AT37" s="789"/>
      <c r="AU37" s="789"/>
      <c r="AV37" s="790"/>
      <c r="AW37" s="6"/>
    </row>
    <row r="38" spans="1:71" ht="17.399999999999999" customHeight="1">
      <c r="A38" s="6"/>
      <c r="B38" s="13"/>
      <c r="E38" s="1097"/>
      <c r="F38" s="733"/>
      <c r="G38" s="741"/>
      <c r="H38" s="990"/>
      <c r="I38" s="817"/>
      <c r="J38" s="154" t="s">
        <v>33</v>
      </c>
      <c r="K38" s="793"/>
      <c r="L38" s="794"/>
      <c r="M38" s="795"/>
      <c r="N38" s="795"/>
      <c r="O38" s="795"/>
      <c r="P38" s="795"/>
      <c r="Q38" s="795"/>
      <c r="R38" s="795"/>
      <c r="S38" s="796"/>
      <c r="T38" s="816"/>
      <c r="U38" s="817"/>
      <c r="V38" s="154" t="s">
        <v>33</v>
      </c>
      <c r="W38" s="793"/>
      <c r="X38" s="794"/>
      <c r="Y38" s="795"/>
      <c r="Z38" s="795"/>
      <c r="AA38" s="795"/>
      <c r="AB38" s="795"/>
      <c r="AC38" s="795"/>
      <c r="AD38" s="795"/>
      <c r="AE38" s="796"/>
      <c r="AF38" s="816"/>
      <c r="AG38" s="817"/>
      <c r="AH38" s="154" t="s">
        <v>33</v>
      </c>
      <c r="AI38" s="797"/>
      <c r="AJ38" s="798"/>
      <c r="AK38" s="798"/>
      <c r="AL38" s="798"/>
      <c r="AM38" s="798"/>
      <c r="AN38" s="798"/>
      <c r="AO38" s="798"/>
      <c r="AP38" s="798"/>
      <c r="AQ38" s="798"/>
      <c r="AR38" s="798"/>
      <c r="AS38" s="795"/>
      <c r="AT38" s="795"/>
      <c r="AU38" s="795"/>
      <c r="AV38" s="799"/>
      <c r="AW38" s="6"/>
    </row>
    <row r="39" spans="1:71" ht="17.399999999999999" customHeight="1">
      <c r="A39" s="6"/>
      <c r="B39" s="13"/>
      <c r="E39" s="1097"/>
      <c r="F39" s="742" t="str">
        <f>IF(B29-B27&gt;1,B27+1,"")</f>
        <v/>
      </c>
      <c r="G39" s="743"/>
      <c r="H39" s="989" t="s">
        <v>20</v>
      </c>
      <c r="I39" s="810"/>
      <c r="J39" s="811"/>
      <c r="K39" s="793"/>
      <c r="L39" s="794"/>
      <c r="M39" s="795"/>
      <c r="N39" s="795"/>
      <c r="O39" s="795"/>
      <c r="P39" s="795"/>
      <c r="Q39" s="795"/>
      <c r="R39" s="795"/>
      <c r="S39" s="796"/>
      <c r="T39" s="809" t="s">
        <v>20</v>
      </c>
      <c r="U39" s="810"/>
      <c r="V39" s="811"/>
      <c r="W39" s="793"/>
      <c r="X39" s="794"/>
      <c r="Y39" s="795"/>
      <c r="Z39" s="795"/>
      <c r="AA39" s="795"/>
      <c r="AB39" s="795"/>
      <c r="AC39" s="795"/>
      <c r="AD39" s="795"/>
      <c r="AE39" s="796"/>
      <c r="AF39" s="809" t="s">
        <v>20</v>
      </c>
      <c r="AG39" s="810"/>
      <c r="AH39" s="811"/>
      <c r="AI39" s="797"/>
      <c r="AJ39" s="798"/>
      <c r="AK39" s="798"/>
      <c r="AL39" s="798"/>
      <c r="AM39" s="798"/>
      <c r="AN39" s="798"/>
      <c r="AO39" s="798"/>
      <c r="AP39" s="798"/>
      <c r="AQ39" s="798"/>
      <c r="AR39" s="798"/>
      <c r="AS39" s="795"/>
      <c r="AT39" s="795"/>
      <c r="AU39" s="795"/>
      <c r="AV39" s="799"/>
      <c r="AW39" s="6"/>
    </row>
    <row r="40" spans="1:71" ht="17.399999999999999" customHeight="1">
      <c r="A40" s="6"/>
      <c r="B40" s="13"/>
      <c r="E40" s="1097"/>
      <c r="F40" s="742"/>
      <c r="G40" s="743"/>
      <c r="H40" s="990"/>
      <c r="I40" s="817"/>
      <c r="J40" s="154" t="s">
        <v>33</v>
      </c>
      <c r="K40" s="793"/>
      <c r="L40" s="794"/>
      <c r="M40" s="795"/>
      <c r="N40" s="795"/>
      <c r="O40" s="795"/>
      <c r="P40" s="795"/>
      <c r="Q40" s="795"/>
      <c r="R40" s="795"/>
      <c r="S40" s="796"/>
      <c r="T40" s="816"/>
      <c r="U40" s="817"/>
      <c r="V40" s="154" t="s">
        <v>33</v>
      </c>
      <c r="W40" s="793"/>
      <c r="X40" s="794"/>
      <c r="Y40" s="795"/>
      <c r="Z40" s="795"/>
      <c r="AA40" s="795"/>
      <c r="AB40" s="795"/>
      <c r="AC40" s="795"/>
      <c r="AD40" s="795"/>
      <c r="AE40" s="796"/>
      <c r="AF40" s="816"/>
      <c r="AG40" s="817"/>
      <c r="AH40" s="154" t="s">
        <v>33</v>
      </c>
      <c r="AI40" s="797"/>
      <c r="AJ40" s="798"/>
      <c r="AK40" s="798"/>
      <c r="AL40" s="798"/>
      <c r="AM40" s="798"/>
      <c r="AN40" s="798"/>
      <c r="AO40" s="798"/>
      <c r="AP40" s="798"/>
      <c r="AQ40" s="798"/>
      <c r="AR40" s="798"/>
      <c r="AS40" s="795"/>
      <c r="AT40" s="795"/>
      <c r="AU40" s="795"/>
      <c r="AV40" s="799"/>
      <c r="AW40" s="6"/>
    </row>
    <row r="41" spans="1:71" ht="17.399999999999999" customHeight="1" thickBot="1">
      <c r="A41" s="6"/>
      <c r="B41" s="13"/>
      <c r="E41" s="1097"/>
      <c r="F41" s="733" t="s">
        <v>297</v>
      </c>
      <c r="G41" s="741"/>
      <c r="H41" s="989" t="s">
        <v>34</v>
      </c>
      <c r="I41" s="810"/>
      <c r="J41" s="811"/>
      <c r="K41" s="793"/>
      <c r="L41" s="794"/>
      <c r="M41" s="795"/>
      <c r="N41" s="795"/>
      <c r="O41" s="795"/>
      <c r="P41" s="795"/>
      <c r="Q41" s="795"/>
      <c r="R41" s="795"/>
      <c r="S41" s="796"/>
      <c r="T41" s="809" t="s">
        <v>34</v>
      </c>
      <c r="U41" s="810"/>
      <c r="V41" s="811"/>
      <c r="W41" s="793"/>
      <c r="X41" s="794"/>
      <c r="Y41" s="795"/>
      <c r="Z41" s="795"/>
      <c r="AA41" s="795"/>
      <c r="AB41" s="795"/>
      <c r="AC41" s="795"/>
      <c r="AD41" s="795"/>
      <c r="AE41" s="796"/>
      <c r="AF41" s="809" t="s">
        <v>34</v>
      </c>
      <c r="AG41" s="810"/>
      <c r="AH41" s="811"/>
      <c r="AI41" s="812"/>
      <c r="AJ41" s="813"/>
      <c r="AK41" s="813"/>
      <c r="AL41" s="813"/>
      <c r="AM41" s="813"/>
      <c r="AN41" s="813"/>
      <c r="AO41" s="813"/>
      <c r="AP41" s="813"/>
      <c r="AQ41" s="813"/>
      <c r="AR41" s="813"/>
      <c r="AS41" s="814"/>
      <c r="AT41" s="814"/>
      <c r="AU41" s="814"/>
      <c r="AV41" s="815"/>
      <c r="AW41" s="6"/>
    </row>
    <row r="42" spans="1:71" ht="17.399999999999999" customHeight="1" thickTop="1">
      <c r="A42" s="6"/>
      <c r="B42" s="6"/>
      <c r="E42" s="1097"/>
      <c r="F42" s="733"/>
      <c r="G42" s="741"/>
      <c r="H42" s="990"/>
      <c r="I42" s="817"/>
      <c r="J42" s="154" t="s">
        <v>33</v>
      </c>
      <c r="K42" s="818"/>
      <c r="L42" s="819"/>
      <c r="M42" s="820"/>
      <c r="N42" s="820"/>
      <c r="O42" s="820"/>
      <c r="P42" s="820"/>
      <c r="Q42" s="820"/>
      <c r="R42" s="820"/>
      <c r="S42" s="821"/>
      <c r="T42" s="816"/>
      <c r="U42" s="817"/>
      <c r="V42" s="154" t="s">
        <v>33</v>
      </c>
      <c r="W42" s="818"/>
      <c r="X42" s="819"/>
      <c r="Y42" s="820"/>
      <c r="Z42" s="820"/>
      <c r="AA42" s="820"/>
      <c r="AB42" s="820"/>
      <c r="AC42" s="820"/>
      <c r="AD42" s="820"/>
      <c r="AE42" s="821"/>
      <c r="AF42" s="816"/>
      <c r="AG42" s="817"/>
      <c r="AH42" s="154" t="s">
        <v>33</v>
      </c>
      <c r="AI42" s="822" t="s">
        <v>55</v>
      </c>
      <c r="AJ42" s="822"/>
      <c r="AK42" s="823"/>
      <c r="AL42" s="824"/>
      <c r="AM42" s="825"/>
      <c r="AN42" s="825"/>
      <c r="AO42" s="201" t="s">
        <v>67</v>
      </c>
      <c r="AP42" s="1117"/>
      <c r="AQ42" s="1117"/>
      <c r="AR42" s="1118"/>
      <c r="AS42" s="826"/>
      <c r="AT42" s="827"/>
      <c r="AU42" s="827"/>
      <c r="AV42" s="828"/>
      <c r="AW42" s="6"/>
    </row>
    <row r="43" spans="1:71" ht="17.399999999999999" customHeight="1">
      <c r="E43" s="1097"/>
      <c r="F43" s="735" t="str">
        <f>IF(B29-B27&gt;1,B27+1,"")</f>
        <v/>
      </c>
      <c r="G43" s="739"/>
      <c r="H43" s="989" t="s">
        <v>35</v>
      </c>
      <c r="I43" s="810"/>
      <c r="J43" s="811"/>
      <c r="K43" s="829" t="s">
        <v>36</v>
      </c>
      <c r="L43" s="830"/>
      <c r="M43" s="830"/>
      <c r="N43" s="830"/>
      <c r="O43" s="830"/>
      <c r="P43" s="830"/>
      <c r="Q43" s="830"/>
      <c r="R43" s="830"/>
      <c r="S43" s="831"/>
      <c r="T43" s="809" t="s">
        <v>35</v>
      </c>
      <c r="U43" s="810"/>
      <c r="V43" s="811"/>
      <c r="W43" s="829" t="s">
        <v>36</v>
      </c>
      <c r="X43" s="830"/>
      <c r="Y43" s="830"/>
      <c r="Z43" s="830"/>
      <c r="AA43" s="830"/>
      <c r="AB43" s="830"/>
      <c r="AC43" s="830"/>
      <c r="AD43" s="830"/>
      <c r="AE43" s="831"/>
      <c r="AF43" s="809" t="s">
        <v>35</v>
      </c>
      <c r="AG43" s="810"/>
      <c r="AH43" s="811"/>
      <c r="AI43" s="832" t="s">
        <v>36</v>
      </c>
      <c r="AJ43" s="833"/>
      <c r="AK43" s="833"/>
      <c r="AL43" s="833"/>
      <c r="AM43" s="833"/>
      <c r="AN43" s="833"/>
      <c r="AO43" s="833"/>
      <c r="AP43" s="833"/>
      <c r="AQ43" s="833"/>
      <c r="AR43" s="833"/>
      <c r="AS43" s="833"/>
      <c r="AT43" s="833"/>
      <c r="AU43" s="833"/>
      <c r="AV43" s="834"/>
      <c r="AW43" s="10"/>
    </row>
    <row r="44" spans="1:71" ht="17.399999999999999" customHeight="1">
      <c r="E44" s="1097"/>
      <c r="F44" s="735"/>
      <c r="G44" s="739"/>
      <c r="H44" s="990"/>
      <c r="I44" s="817"/>
      <c r="J44" s="154" t="s">
        <v>33</v>
      </c>
      <c r="K44" s="835"/>
      <c r="L44" s="836"/>
      <c r="M44" s="789"/>
      <c r="N44" s="789"/>
      <c r="O44" s="789"/>
      <c r="P44" s="789"/>
      <c r="Q44" s="789"/>
      <c r="R44" s="789"/>
      <c r="S44" s="837"/>
      <c r="T44" s="816"/>
      <c r="U44" s="817"/>
      <c r="V44" s="154" t="s">
        <v>33</v>
      </c>
      <c r="W44" s="835"/>
      <c r="X44" s="836"/>
      <c r="Y44" s="789"/>
      <c r="Z44" s="789"/>
      <c r="AA44" s="789"/>
      <c r="AB44" s="789"/>
      <c r="AC44" s="789"/>
      <c r="AD44" s="789"/>
      <c r="AE44" s="837"/>
      <c r="AF44" s="816"/>
      <c r="AG44" s="817"/>
      <c r="AH44" s="154" t="s">
        <v>33</v>
      </c>
      <c r="AI44" s="787"/>
      <c r="AJ44" s="788"/>
      <c r="AK44" s="788"/>
      <c r="AL44" s="788"/>
      <c r="AM44" s="788"/>
      <c r="AN44" s="788"/>
      <c r="AO44" s="788"/>
      <c r="AP44" s="788"/>
      <c r="AQ44" s="788"/>
      <c r="AR44" s="788"/>
      <c r="AS44" s="789"/>
      <c r="AT44" s="789"/>
      <c r="AU44" s="789"/>
      <c r="AV44" s="790"/>
      <c r="AW44" s="6"/>
    </row>
    <row r="45" spans="1:71" ht="17.399999999999999" customHeight="1" thickBot="1">
      <c r="E45" s="1097"/>
      <c r="F45" s="735"/>
      <c r="G45" s="739"/>
      <c r="H45" s="1120" t="s">
        <v>22</v>
      </c>
      <c r="I45" s="791"/>
      <c r="J45" s="792"/>
      <c r="K45" s="793"/>
      <c r="L45" s="794"/>
      <c r="M45" s="795"/>
      <c r="N45" s="795"/>
      <c r="O45" s="795"/>
      <c r="P45" s="795"/>
      <c r="Q45" s="795"/>
      <c r="R45" s="795"/>
      <c r="S45" s="796"/>
      <c r="T45" s="791" t="s">
        <v>22</v>
      </c>
      <c r="U45" s="791"/>
      <c r="V45" s="792"/>
      <c r="W45" s="793"/>
      <c r="X45" s="794"/>
      <c r="Y45" s="795"/>
      <c r="Z45" s="795"/>
      <c r="AA45" s="795"/>
      <c r="AB45" s="795"/>
      <c r="AC45" s="795"/>
      <c r="AD45" s="795"/>
      <c r="AE45" s="796"/>
      <c r="AF45" s="791" t="s">
        <v>22</v>
      </c>
      <c r="AG45" s="791"/>
      <c r="AH45" s="792"/>
      <c r="AI45" s="797"/>
      <c r="AJ45" s="798"/>
      <c r="AK45" s="798"/>
      <c r="AL45" s="798"/>
      <c r="AM45" s="798"/>
      <c r="AN45" s="798"/>
      <c r="AO45" s="798"/>
      <c r="AP45" s="798"/>
      <c r="AQ45" s="798"/>
      <c r="AR45" s="798"/>
      <c r="AS45" s="795"/>
      <c r="AT45" s="795"/>
      <c r="AU45" s="795"/>
      <c r="AV45" s="799"/>
      <c r="AW45" s="6"/>
    </row>
    <row r="46" spans="1:71" ht="17.399999999999999" customHeight="1" thickBot="1">
      <c r="E46" s="1097"/>
      <c r="F46" s="737"/>
      <c r="G46" s="740"/>
      <c r="H46" s="1116">
        <f>SUM(H38+H40+H42+H44)</f>
        <v>0</v>
      </c>
      <c r="I46" s="801"/>
      <c r="J46" s="168" t="s">
        <v>33</v>
      </c>
      <c r="K46" s="802"/>
      <c r="L46" s="803"/>
      <c r="M46" s="804"/>
      <c r="N46" s="804"/>
      <c r="O46" s="804"/>
      <c r="P46" s="804"/>
      <c r="Q46" s="804"/>
      <c r="R46" s="804"/>
      <c r="S46" s="805"/>
      <c r="T46" s="800">
        <f>SUM(T38+T40+T42+T44)</f>
        <v>0</v>
      </c>
      <c r="U46" s="801"/>
      <c r="V46" s="168" t="s">
        <v>33</v>
      </c>
      <c r="W46" s="802"/>
      <c r="X46" s="803"/>
      <c r="Y46" s="804"/>
      <c r="Z46" s="804"/>
      <c r="AA46" s="804"/>
      <c r="AB46" s="804"/>
      <c r="AC46" s="804"/>
      <c r="AD46" s="804"/>
      <c r="AE46" s="805"/>
      <c r="AF46" s="800">
        <f>SUM(AF38+AF40+AF42+AF44)</f>
        <v>0</v>
      </c>
      <c r="AG46" s="801"/>
      <c r="AH46" s="168" t="s">
        <v>33</v>
      </c>
      <c r="AI46" s="806"/>
      <c r="AJ46" s="807"/>
      <c r="AK46" s="807"/>
      <c r="AL46" s="807"/>
      <c r="AM46" s="807"/>
      <c r="AN46" s="807"/>
      <c r="AO46" s="807"/>
      <c r="AP46" s="807"/>
      <c r="AQ46" s="807"/>
      <c r="AR46" s="807"/>
      <c r="AS46" s="804"/>
      <c r="AT46" s="804"/>
      <c r="AU46" s="804"/>
      <c r="AV46" s="808"/>
      <c r="AW46" s="6"/>
    </row>
    <row r="47" spans="1:71" ht="17.399999999999999" customHeight="1">
      <c r="E47" s="1097"/>
      <c r="F47" s="744" t="str">
        <f>IF(B29-B27&gt;1,B27+2,"")</f>
        <v/>
      </c>
      <c r="G47" s="745"/>
      <c r="H47" s="851" t="s">
        <v>305</v>
      </c>
      <c r="I47" s="852"/>
      <c r="J47" s="853"/>
      <c r="K47" s="857" t="s">
        <v>37</v>
      </c>
      <c r="L47" s="858"/>
      <c r="M47" s="858"/>
      <c r="N47" s="858"/>
      <c r="O47" s="858"/>
      <c r="P47" s="858"/>
      <c r="Q47" s="858"/>
      <c r="R47" s="858"/>
      <c r="S47" s="859"/>
      <c r="T47" s="851" t="s">
        <v>218</v>
      </c>
      <c r="U47" s="852"/>
      <c r="V47" s="853"/>
      <c r="W47" s="860" t="s">
        <v>39</v>
      </c>
      <c r="X47" s="858"/>
      <c r="Y47" s="858"/>
      <c r="Z47" s="858"/>
      <c r="AA47" s="858"/>
      <c r="AB47" s="858"/>
      <c r="AC47" s="858"/>
      <c r="AD47" s="858"/>
      <c r="AE47" s="859"/>
      <c r="AF47" s="851" t="s">
        <v>306</v>
      </c>
      <c r="AG47" s="852"/>
      <c r="AH47" s="853"/>
      <c r="AI47" s="860" t="s">
        <v>40</v>
      </c>
      <c r="AJ47" s="858"/>
      <c r="AK47" s="858"/>
      <c r="AL47" s="858"/>
      <c r="AM47" s="858"/>
      <c r="AN47" s="858"/>
      <c r="AO47" s="858"/>
      <c r="AP47" s="858"/>
      <c r="AQ47" s="858"/>
      <c r="AR47" s="858"/>
      <c r="AS47" s="858"/>
      <c r="AT47" s="858"/>
      <c r="AU47" s="858"/>
      <c r="AV47" s="861"/>
      <c r="AW47" s="4"/>
    </row>
    <row r="48" spans="1:71" ht="17.399999999999999" customHeight="1">
      <c r="E48" s="1097"/>
      <c r="F48" s="746"/>
      <c r="G48" s="747"/>
      <c r="H48" s="854"/>
      <c r="I48" s="855"/>
      <c r="J48" s="856"/>
      <c r="K48" s="862" t="s">
        <v>29</v>
      </c>
      <c r="L48" s="863"/>
      <c r="M48" s="864" t="s">
        <v>30</v>
      </c>
      <c r="N48" s="865"/>
      <c r="O48" s="865"/>
      <c r="P48" s="866"/>
      <c r="Q48" s="865" t="s">
        <v>31</v>
      </c>
      <c r="R48" s="865"/>
      <c r="S48" s="867"/>
      <c r="T48" s="855"/>
      <c r="U48" s="855"/>
      <c r="V48" s="856"/>
      <c r="W48" s="862" t="s">
        <v>29</v>
      </c>
      <c r="X48" s="863"/>
      <c r="Y48" s="864" t="s">
        <v>30</v>
      </c>
      <c r="Z48" s="865"/>
      <c r="AA48" s="865"/>
      <c r="AB48" s="865"/>
      <c r="AC48" s="864" t="s">
        <v>31</v>
      </c>
      <c r="AD48" s="865"/>
      <c r="AE48" s="867"/>
      <c r="AF48" s="855"/>
      <c r="AG48" s="855"/>
      <c r="AH48" s="856"/>
      <c r="AI48" s="863" t="s">
        <v>29</v>
      </c>
      <c r="AJ48" s="865"/>
      <c r="AK48" s="866"/>
      <c r="AL48" s="864" t="s">
        <v>30</v>
      </c>
      <c r="AM48" s="865"/>
      <c r="AN48" s="865"/>
      <c r="AO48" s="865"/>
      <c r="AP48" s="865"/>
      <c r="AQ48" s="865"/>
      <c r="AR48" s="866"/>
      <c r="AS48" s="865" t="s">
        <v>31</v>
      </c>
      <c r="AT48" s="865"/>
      <c r="AU48" s="865"/>
      <c r="AV48" s="867"/>
      <c r="AW48" s="4"/>
    </row>
    <row r="49" spans="1:49" ht="17.399999999999999" customHeight="1">
      <c r="A49" s="12"/>
      <c r="E49" s="1097"/>
      <c r="F49" s="733" t="s">
        <v>300</v>
      </c>
      <c r="G49" s="741"/>
      <c r="H49" s="844" t="s">
        <v>32</v>
      </c>
      <c r="I49" s="845"/>
      <c r="J49" s="846"/>
      <c r="K49" s="835"/>
      <c r="L49" s="836"/>
      <c r="M49" s="789"/>
      <c r="N49" s="789"/>
      <c r="O49" s="789"/>
      <c r="P49" s="789"/>
      <c r="Q49" s="789"/>
      <c r="R49" s="789"/>
      <c r="S49" s="837"/>
      <c r="T49" s="841" t="s">
        <v>32</v>
      </c>
      <c r="U49" s="842"/>
      <c r="V49" s="843"/>
      <c r="W49" s="835"/>
      <c r="X49" s="836"/>
      <c r="Y49" s="789"/>
      <c r="Z49" s="789"/>
      <c r="AA49" s="789"/>
      <c r="AB49" s="789"/>
      <c r="AC49" s="789"/>
      <c r="AD49" s="789"/>
      <c r="AE49" s="837"/>
      <c r="AF49" s="841" t="s">
        <v>32</v>
      </c>
      <c r="AG49" s="842"/>
      <c r="AH49" s="843"/>
      <c r="AI49" s="787"/>
      <c r="AJ49" s="788"/>
      <c r="AK49" s="788"/>
      <c r="AL49" s="788"/>
      <c r="AM49" s="788"/>
      <c r="AN49" s="788"/>
      <c r="AO49" s="788"/>
      <c r="AP49" s="788"/>
      <c r="AQ49" s="788"/>
      <c r="AR49" s="788"/>
      <c r="AS49" s="789"/>
      <c r="AT49" s="789"/>
      <c r="AU49" s="789"/>
      <c r="AV49" s="790"/>
      <c r="AW49" s="6"/>
    </row>
    <row r="50" spans="1:49" ht="17.399999999999999" customHeight="1">
      <c r="E50" s="1097"/>
      <c r="F50" s="733"/>
      <c r="G50" s="741"/>
      <c r="H50" s="816"/>
      <c r="I50" s="817"/>
      <c r="J50" s="154" t="s">
        <v>33</v>
      </c>
      <c r="K50" s="793"/>
      <c r="L50" s="794"/>
      <c r="M50" s="795"/>
      <c r="N50" s="795"/>
      <c r="O50" s="795"/>
      <c r="P50" s="795"/>
      <c r="Q50" s="795"/>
      <c r="R50" s="795"/>
      <c r="S50" s="796"/>
      <c r="T50" s="816"/>
      <c r="U50" s="817"/>
      <c r="V50" s="154" t="s">
        <v>33</v>
      </c>
      <c r="W50" s="793"/>
      <c r="X50" s="794"/>
      <c r="Y50" s="795"/>
      <c r="Z50" s="795"/>
      <c r="AA50" s="795"/>
      <c r="AB50" s="795"/>
      <c r="AC50" s="795"/>
      <c r="AD50" s="795"/>
      <c r="AE50" s="796"/>
      <c r="AF50" s="816"/>
      <c r="AG50" s="817"/>
      <c r="AH50" s="154" t="s">
        <v>33</v>
      </c>
      <c r="AI50" s="797"/>
      <c r="AJ50" s="798"/>
      <c r="AK50" s="798"/>
      <c r="AL50" s="798"/>
      <c r="AM50" s="798"/>
      <c r="AN50" s="798"/>
      <c r="AO50" s="798"/>
      <c r="AP50" s="798"/>
      <c r="AQ50" s="798"/>
      <c r="AR50" s="798"/>
      <c r="AS50" s="795"/>
      <c r="AT50" s="795"/>
      <c r="AU50" s="795"/>
      <c r="AV50" s="799"/>
      <c r="AW50" s="6"/>
    </row>
    <row r="51" spans="1:49" ht="17.399999999999999" customHeight="1">
      <c r="E51" s="1097"/>
      <c r="F51" s="742" t="str">
        <f>IF(B29-B27&gt;1,B27+2,"")</f>
        <v/>
      </c>
      <c r="G51" s="743"/>
      <c r="H51" s="809" t="s">
        <v>20</v>
      </c>
      <c r="I51" s="810"/>
      <c r="J51" s="811"/>
      <c r="K51" s="793"/>
      <c r="L51" s="794"/>
      <c r="M51" s="795"/>
      <c r="N51" s="795"/>
      <c r="O51" s="795"/>
      <c r="P51" s="795"/>
      <c r="Q51" s="795"/>
      <c r="R51" s="795"/>
      <c r="S51" s="796"/>
      <c r="T51" s="809" t="s">
        <v>20</v>
      </c>
      <c r="U51" s="810"/>
      <c r="V51" s="811"/>
      <c r="W51" s="793"/>
      <c r="X51" s="794"/>
      <c r="Y51" s="795"/>
      <c r="Z51" s="795"/>
      <c r="AA51" s="795"/>
      <c r="AB51" s="795"/>
      <c r="AC51" s="795"/>
      <c r="AD51" s="795"/>
      <c r="AE51" s="796"/>
      <c r="AF51" s="809" t="s">
        <v>20</v>
      </c>
      <c r="AG51" s="810"/>
      <c r="AH51" s="811"/>
      <c r="AI51" s="797"/>
      <c r="AJ51" s="798"/>
      <c r="AK51" s="798"/>
      <c r="AL51" s="798"/>
      <c r="AM51" s="798"/>
      <c r="AN51" s="798"/>
      <c r="AO51" s="798"/>
      <c r="AP51" s="798"/>
      <c r="AQ51" s="798"/>
      <c r="AR51" s="798"/>
      <c r="AS51" s="795"/>
      <c r="AT51" s="795"/>
      <c r="AU51" s="795"/>
      <c r="AV51" s="799"/>
      <c r="AW51" s="6"/>
    </row>
    <row r="52" spans="1:49" ht="17.399999999999999" customHeight="1">
      <c r="E52" s="1097"/>
      <c r="F52" s="742"/>
      <c r="G52" s="743"/>
      <c r="H52" s="816"/>
      <c r="I52" s="817"/>
      <c r="J52" s="154" t="s">
        <v>33</v>
      </c>
      <c r="K52" s="793"/>
      <c r="L52" s="794"/>
      <c r="M52" s="795"/>
      <c r="N52" s="795"/>
      <c r="O52" s="795"/>
      <c r="P52" s="795"/>
      <c r="Q52" s="795"/>
      <c r="R52" s="795"/>
      <c r="S52" s="796"/>
      <c r="T52" s="816"/>
      <c r="U52" s="817"/>
      <c r="V52" s="154" t="s">
        <v>33</v>
      </c>
      <c r="W52" s="793"/>
      <c r="X52" s="794"/>
      <c r="Y52" s="795"/>
      <c r="Z52" s="795"/>
      <c r="AA52" s="795"/>
      <c r="AB52" s="795"/>
      <c r="AC52" s="795"/>
      <c r="AD52" s="795"/>
      <c r="AE52" s="796"/>
      <c r="AF52" s="816"/>
      <c r="AG52" s="817"/>
      <c r="AH52" s="154" t="s">
        <v>33</v>
      </c>
      <c r="AI52" s="797"/>
      <c r="AJ52" s="798"/>
      <c r="AK52" s="798"/>
      <c r="AL52" s="798"/>
      <c r="AM52" s="798"/>
      <c r="AN52" s="798"/>
      <c r="AO52" s="798"/>
      <c r="AP52" s="798"/>
      <c r="AQ52" s="798"/>
      <c r="AR52" s="798"/>
      <c r="AS52" s="795"/>
      <c r="AT52" s="795"/>
      <c r="AU52" s="795"/>
      <c r="AV52" s="799"/>
      <c r="AW52" s="6"/>
    </row>
    <row r="53" spans="1:49" ht="17.399999999999999" customHeight="1" thickBot="1">
      <c r="E53" s="1097"/>
      <c r="F53" s="733" t="s">
        <v>297</v>
      </c>
      <c r="G53" s="741"/>
      <c r="H53" s="809" t="s">
        <v>34</v>
      </c>
      <c r="I53" s="810"/>
      <c r="J53" s="811"/>
      <c r="K53" s="793"/>
      <c r="L53" s="794"/>
      <c r="M53" s="795"/>
      <c r="N53" s="795"/>
      <c r="O53" s="795"/>
      <c r="P53" s="795"/>
      <c r="Q53" s="795"/>
      <c r="R53" s="795"/>
      <c r="S53" s="796"/>
      <c r="T53" s="809" t="s">
        <v>34</v>
      </c>
      <c r="U53" s="810"/>
      <c r="V53" s="811"/>
      <c r="W53" s="793"/>
      <c r="X53" s="794"/>
      <c r="Y53" s="795"/>
      <c r="Z53" s="795"/>
      <c r="AA53" s="795"/>
      <c r="AB53" s="795"/>
      <c r="AC53" s="795"/>
      <c r="AD53" s="795"/>
      <c r="AE53" s="796"/>
      <c r="AF53" s="809" t="s">
        <v>34</v>
      </c>
      <c r="AG53" s="810"/>
      <c r="AH53" s="811"/>
      <c r="AI53" s="812"/>
      <c r="AJ53" s="813"/>
      <c r="AK53" s="813"/>
      <c r="AL53" s="813"/>
      <c r="AM53" s="813"/>
      <c r="AN53" s="813"/>
      <c r="AO53" s="813"/>
      <c r="AP53" s="813"/>
      <c r="AQ53" s="813"/>
      <c r="AR53" s="813"/>
      <c r="AS53" s="814"/>
      <c r="AT53" s="814"/>
      <c r="AU53" s="814"/>
      <c r="AV53" s="815"/>
      <c r="AW53" s="6"/>
    </row>
    <row r="54" spans="1:49" ht="17.399999999999999" customHeight="1" thickTop="1">
      <c r="E54" s="1097"/>
      <c r="F54" s="733"/>
      <c r="G54" s="741"/>
      <c r="H54" s="816"/>
      <c r="I54" s="817"/>
      <c r="J54" s="154" t="s">
        <v>33</v>
      </c>
      <c r="K54" s="818"/>
      <c r="L54" s="819"/>
      <c r="M54" s="820"/>
      <c r="N54" s="820"/>
      <c r="O54" s="820"/>
      <c r="P54" s="820"/>
      <c r="Q54" s="820"/>
      <c r="R54" s="820"/>
      <c r="S54" s="821"/>
      <c r="T54" s="816"/>
      <c r="U54" s="817"/>
      <c r="V54" s="154" t="s">
        <v>33</v>
      </c>
      <c r="W54" s="818"/>
      <c r="X54" s="819"/>
      <c r="Y54" s="820"/>
      <c r="Z54" s="820"/>
      <c r="AA54" s="820"/>
      <c r="AB54" s="820"/>
      <c r="AC54" s="820"/>
      <c r="AD54" s="820"/>
      <c r="AE54" s="821"/>
      <c r="AF54" s="816"/>
      <c r="AG54" s="817"/>
      <c r="AH54" s="154" t="s">
        <v>33</v>
      </c>
      <c r="AI54" s="822" t="s">
        <v>55</v>
      </c>
      <c r="AJ54" s="822"/>
      <c r="AK54" s="823"/>
      <c r="AL54" s="824"/>
      <c r="AM54" s="825"/>
      <c r="AN54" s="825"/>
      <c r="AO54" s="201" t="s">
        <v>67</v>
      </c>
      <c r="AP54" s="1117"/>
      <c r="AQ54" s="1117"/>
      <c r="AR54" s="1118"/>
      <c r="AS54" s="826"/>
      <c r="AT54" s="827"/>
      <c r="AU54" s="827"/>
      <c r="AV54" s="828"/>
      <c r="AW54" s="6"/>
    </row>
    <row r="55" spans="1:49" ht="17.399999999999999" customHeight="1">
      <c r="E55" s="1097"/>
      <c r="F55" s="735" t="str">
        <f>IF(B29-B27&gt;1,B27+2,"")</f>
        <v/>
      </c>
      <c r="G55" s="739"/>
      <c r="H55" s="809" t="s">
        <v>35</v>
      </c>
      <c r="I55" s="810"/>
      <c r="J55" s="811"/>
      <c r="K55" s="829" t="s">
        <v>36</v>
      </c>
      <c r="L55" s="830"/>
      <c r="M55" s="830"/>
      <c r="N55" s="830"/>
      <c r="O55" s="830"/>
      <c r="P55" s="830"/>
      <c r="Q55" s="830"/>
      <c r="R55" s="830"/>
      <c r="S55" s="831"/>
      <c r="T55" s="809" t="s">
        <v>35</v>
      </c>
      <c r="U55" s="810"/>
      <c r="V55" s="811"/>
      <c r="W55" s="829" t="s">
        <v>36</v>
      </c>
      <c r="X55" s="830"/>
      <c r="Y55" s="830"/>
      <c r="Z55" s="830"/>
      <c r="AA55" s="830"/>
      <c r="AB55" s="830"/>
      <c r="AC55" s="830"/>
      <c r="AD55" s="830"/>
      <c r="AE55" s="831"/>
      <c r="AF55" s="809" t="s">
        <v>35</v>
      </c>
      <c r="AG55" s="810"/>
      <c r="AH55" s="811"/>
      <c r="AI55" s="832" t="s">
        <v>36</v>
      </c>
      <c r="AJ55" s="833"/>
      <c r="AK55" s="833"/>
      <c r="AL55" s="833"/>
      <c r="AM55" s="833"/>
      <c r="AN55" s="833"/>
      <c r="AO55" s="833"/>
      <c r="AP55" s="833"/>
      <c r="AQ55" s="833"/>
      <c r="AR55" s="833"/>
      <c r="AS55" s="833"/>
      <c r="AT55" s="833"/>
      <c r="AU55" s="833"/>
      <c r="AV55" s="834"/>
      <c r="AW55" s="10"/>
    </row>
    <row r="56" spans="1:49" ht="17.399999999999999" customHeight="1">
      <c r="E56" s="1097"/>
      <c r="F56" s="735"/>
      <c r="G56" s="739"/>
      <c r="H56" s="816"/>
      <c r="I56" s="817"/>
      <c r="J56" s="154" t="s">
        <v>33</v>
      </c>
      <c r="K56" s="835"/>
      <c r="L56" s="836"/>
      <c r="M56" s="789"/>
      <c r="N56" s="789"/>
      <c r="O56" s="789"/>
      <c r="P56" s="789"/>
      <c r="Q56" s="789"/>
      <c r="R56" s="789"/>
      <c r="S56" s="837"/>
      <c r="T56" s="816"/>
      <c r="U56" s="817"/>
      <c r="V56" s="154" t="s">
        <v>33</v>
      </c>
      <c r="W56" s="835"/>
      <c r="X56" s="836"/>
      <c r="Y56" s="789"/>
      <c r="Z56" s="789"/>
      <c r="AA56" s="789"/>
      <c r="AB56" s="789"/>
      <c r="AC56" s="789"/>
      <c r="AD56" s="789"/>
      <c r="AE56" s="837"/>
      <c r="AF56" s="816"/>
      <c r="AG56" s="817"/>
      <c r="AH56" s="154" t="s">
        <v>33</v>
      </c>
      <c r="AI56" s="787"/>
      <c r="AJ56" s="788"/>
      <c r="AK56" s="788"/>
      <c r="AL56" s="788"/>
      <c r="AM56" s="788"/>
      <c r="AN56" s="788"/>
      <c r="AO56" s="788"/>
      <c r="AP56" s="788"/>
      <c r="AQ56" s="788"/>
      <c r="AR56" s="788"/>
      <c r="AS56" s="789"/>
      <c r="AT56" s="789"/>
      <c r="AU56" s="789"/>
      <c r="AV56" s="790"/>
      <c r="AW56" s="6"/>
    </row>
    <row r="57" spans="1:49" ht="17.399999999999999" customHeight="1" thickBot="1">
      <c r="E57" s="1097"/>
      <c r="F57" s="735"/>
      <c r="G57" s="739"/>
      <c r="H57" s="791" t="s">
        <v>22</v>
      </c>
      <c r="I57" s="791"/>
      <c r="J57" s="792"/>
      <c r="K57" s="793"/>
      <c r="L57" s="794"/>
      <c r="M57" s="795"/>
      <c r="N57" s="795"/>
      <c r="O57" s="795"/>
      <c r="P57" s="795"/>
      <c r="Q57" s="795"/>
      <c r="R57" s="795"/>
      <c r="S57" s="796"/>
      <c r="T57" s="791" t="s">
        <v>22</v>
      </c>
      <c r="U57" s="791"/>
      <c r="V57" s="792"/>
      <c r="W57" s="793"/>
      <c r="X57" s="794"/>
      <c r="Y57" s="795"/>
      <c r="Z57" s="795"/>
      <c r="AA57" s="795"/>
      <c r="AB57" s="795"/>
      <c r="AC57" s="795"/>
      <c r="AD57" s="795"/>
      <c r="AE57" s="796"/>
      <c r="AF57" s="791" t="s">
        <v>22</v>
      </c>
      <c r="AG57" s="791"/>
      <c r="AH57" s="792"/>
      <c r="AI57" s="797"/>
      <c r="AJ57" s="798"/>
      <c r="AK57" s="798"/>
      <c r="AL57" s="798"/>
      <c r="AM57" s="798"/>
      <c r="AN57" s="798"/>
      <c r="AO57" s="798"/>
      <c r="AP57" s="798"/>
      <c r="AQ57" s="798"/>
      <c r="AR57" s="798"/>
      <c r="AS57" s="795"/>
      <c r="AT57" s="795"/>
      <c r="AU57" s="795"/>
      <c r="AV57" s="799"/>
      <c r="AW57" s="6"/>
    </row>
    <row r="58" spans="1:49" ht="17.399999999999999" customHeight="1" thickBot="1">
      <c r="E58" s="1098"/>
      <c r="F58" s="737"/>
      <c r="G58" s="740"/>
      <c r="H58" s="800">
        <f>SUM(H50+H52+H54+H56)</f>
        <v>0</v>
      </c>
      <c r="I58" s="801"/>
      <c r="J58" s="168" t="s">
        <v>33</v>
      </c>
      <c r="K58" s="802"/>
      <c r="L58" s="803"/>
      <c r="M58" s="804"/>
      <c r="N58" s="804"/>
      <c r="O58" s="804"/>
      <c r="P58" s="804"/>
      <c r="Q58" s="804"/>
      <c r="R58" s="804"/>
      <c r="S58" s="805"/>
      <c r="T58" s="800">
        <f>SUM(T50+T52+T54+T56)</f>
        <v>0</v>
      </c>
      <c r="U58" s="801"/>
      <c r="V58" s="168" t="s">
        <v>33</v>
      </c>
      <c r="W58" s="802"/>
      <c r="X58" s="803"/>
      <c r="Y58" s="804"/>
      <c r="Z58" s="804"/>
      <c r="AA58" s="804"/>
      <c r="AB58" s="804"/>
      <c r="AC58" s="804"/>
      <c r="AD58" s="804"/>
      <c r="AE58" s="805"/>
      <c r="AF58" s="800">
        <f>SUM(AF50+AF52+AF54+AF56)</f>
        <v>0</v>
      </c>
      <c r="AG58" s="801"/>
      <c r="AH58" s="168" t="s">
        <v>33</v>
      </c>
      <c r="AI58" s="806"/>
      <c r="AJ58" s="807"/>
      <c r="AK58" s="807"/>
      <c r="AL58" s="807"/>
      <c r="AM58" s="807"/>
      <c r="AN58" s="807"/>
      <c r="AO58" s="807"/>
      <c r="AP58" s="807"/>
      <c r="AQ58" s="807"/>
      <c r="AR58" s="807"/>
      <c r="AS58" s="804"/>
      <c r="AT58" s="804"/>
      <c r="AU58" s="804"/>
      <c r="AV58" s="808"/>
      <c r="AW58" s="6"/>
    </row>
    <row r="59" spans="1:49" s="12" customFormat="1" ht="17.399999999999999" customHeight="1">
      <c r="E59" s="929" t="s">
        <v>41</v>
      </c>
      <c r="F59" s="920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922"/>
      <c r="Y59" s="911" t="s">
        <v>253</v>
      </c>
      <c r="Z59" s="949" t="s">
        <v>44</v>
      </c>
      <c r="AA59" s="950"/>
      <c r="AB59" s="951" t="s">
        <v>256</v>
      </c>
      <c r="AC59" s="952"/>
      <c r="AD59" s="952"/>
      <c r="AE59" s="868" t="s">
        <v>255</v>
      </c>
      <c r="AF59" s="784"/>
      <c r="AG59" s="784"/>
      <c r="AH59" s="784"/>
      <c r="AI59" s="784"/>
      <c r="AJ59" s="784"/>
      <c r="AK59" s="785"/>
      <c r="AL59" s="783" t="s">
        <v>293</v>
      </c>
      <c r="AM59" s="784"/>
      <c r="AN59" s="784"/>
      <c r="AO59" s="784"/>
      <c r="AP59" s="785"/>
      <c r="AQ59" s="940" t="s">
        <v>254</v>
      </c>
      <c r="AR59" s="940"/>
      <c r="AS59" s="940"/>
      <c r="AT59" s="940"/>
      <c r="AU59" s="940"/>
      <c r="AV59" s="941"/>
      <c r="AW59" s="149"/>
    </row>
    <row r="60" spans="1:49" s="12" customFormat="1" ht="17.399999999999999" customHeight="1">
      <c r="E60" s="930"/>
      <c r="F60" s="923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5"/>
      <c r="Y60" s="912"/>
      <c r="Z60" s="870"/>
      <c r="AA60" s="871"/>
      <c r="AB60" s="872"/>
      <c r="AC60" s="872"/>
      <c r="AD60" s="872"/>
      <c r="AE60" s="869"/>
      <c r="AF60" s="869"/>
      <c r="AG60" s="869"/>
      <c r="AH60" s="869"/>
      <c r="AI60" s="869"/>
      <c r="AJ60" s="869"/>
      <c r="AK60" s="869"/>
      <c r="AL60" s="786"/>
      <c r="AM60" s="786"/>
      <c r="AN60" s="786"/>
      <c r="AO60" s="786"/>
      <c r="AP60" s="192" t="s">
        <v>292</v>
      </c>
      <c r="AQ60" s="914" t="s">
        <v>257</v>
      </c>
      <c r="AR60" s="914"/>
      <c r="AS60" s="914"/>
      <c r="AT60" s="914"/>
      <c r="AU60" s="914"/>
      <c r="AV60" s="915"/>
      <c r="AW60" s="150"/>
    </row>
    <row r="61" spans="1:49" s="12" customFormat="1" ht="17.399999999999999" customHeight="1">
      <c r="E61" s="930"/>
      <c r="F61" s="923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5"/>
      <c r="Y61" s="912"/>
      <c r="Z61" s="873"/>
      <c r="AA61" s="874"/>
      <c r="AB61" s="875"/>
      <c r="AC61" s="875"/>
      <c r="AD61" s="875"/>
      <c r="AE61" s="876"/>
      <c r="AF61" s="876"/>
      <c r="AG61" s="876"/>
      <c r="AH61" s="876"/>
      <c r="AI61" s="876"/>
      <c r="AJ61" s="876"/>
      <c r="AK61" s="876"/>
      <c r="AL61" s="877"/>
      <c r="AM61" s="877"/>
      <c r="AN61" s="877"/>
      <c r="AO61" s="877"/>
      <c r="AP61" s="192" t="s">
        <v>292</v>
      </c>
      <c r="AQ61" s="916"/>
      <c r="AR61" s="916"/>
      <c r="AS61" s="916"/>
      <c r="AT61" s="916"/>
      <c r="AU61" s="916"/>
      <c r="AV61" s="917"/>
      <c r="AW61" s="150"/>
    </row>
    <row r="62" spans="1:49" s="12" customFormat="1" ht="17.399999999999999" customHeight="1" thickBot="1">
      <c r="E62" s="930"/>
      <c r="F62" s="926"/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8"/>
      <c r="Y62" s="913"/>
      <c r="Z62" s="878"/>
      <c r="AA62" s="879"/>
      <c r="AB62" s="880"/>
      <c r="AC62" s="880"/>
      <c r="AD62" s="880"/>
      <c r="AE62" s="881"/>
      <c r="AF62" s="881"/>
      <c r="AG62" s="881"/>
      <c r="AH62" s="881"/>
      <c r="AI62" s="881"/>
      <c r="AJ62" s="881"/>
      <c r="AK62" s="881"/>
      <c r="AL62" s="882"/>
      <c r="AM62" s="882"/>
      <c r="AN62" s="882"/>
      <c r="AO62" s="882"/>
      <c r="AP62" s="196" t="s">
        <v>292</v>
      </c>
      <c r="AQ62" s="918"/>
      <c r="AR62" s="918"/>
      <c r="AS62" s="918"/>
      <c r="AT62" s="918"/>
      <c r="AU62" s="918"/>
      <c r="AV62" s="919"/>
      <c r="AW62" s="150"/>
    </row>
    <row r="63" spans="1:49" ht="17.399999999999999" customHeight="1">
      <c r="E63" s="908" t="s">
        <v>220</v>
      </c>
      <c r="F63" s="937" t="s">
        <v>44</v>
      </c>
      <c r="G63" s="780"/>
      <c r="H63" s="780" t="s">
        <v>45</v>
      </c>
      <c r="I63" s="780"/>
      <c r="J63" s="780"/>
      <c r="K63" s="780" t="s">
        <v>42</v>
      </c>
      <c r="L63" s="780"/>
      <c r="M63" s="780"/>
      <c r="N63" s="780"/>
      <c r="O63" s="780" t="s">
        <v>43</v>
      </c>
      <c r="P63" s="780"/>
      <c r="Q63" s="780" t="s">
        <v>46</v>
      </c>
      <c r="R63" s="780"/>
      <c r="S63" s="780"/>
      <c r="T63" s="780"/>
      <c r="U63" s="780"/>
      <c r="V63" s="988"/>
      <c r="W63" s="981" t="s">
        <v>48</v>
      </c>
      <c r="X63" s="937" t="s">
        <v>44</v>
      </c>
      <c r="Y63" s="780"/>
      <c r="Z63" s="780" t="s">
        <v>45</v>
      </c>
      <c r="AA63" s="780"/>
      <c r="AB63" s="780" t="s">
        <v>42</v>
      </c>
      <c r="AC63" s="780"/>
      <c r="AD63" s="780"/>
      <c r="AE63" s="780"/>
      <c r="AF63" s="898" t="s">
        <v>291</v>
      </c>
      <c r="AG63" s="898"/>
      <c r="AH63" s="155" t="s">
        <v>287</v>
      </c>
      <c r="AI63" s="901" t="s">
        <v>289</v>
      </c>
      <c r="AJ63" s="902"/>
      <c r="AK63" s="903" t="s">
        <v>288</v>
      </c>
      <c r="AL63" s="902"/>
      <c r="AM63" s="902"/>
      <c r="AN63" s="904"/>
      <c r="AO63" s="155" t="s">
        <v>287</v>
      </c>
      <c r="AP63" s="898" t="s">
        <v>289</v>
      </c>
      <c r="AQ63" s="898"/>
      <c r="AR63" s="1119"/>
      <c r="AS63" s="899" t="s">
        <v>290</v>
      </c>
      <c r="AT63" s="898"/>
      <c r="AU63" s="898"/>
      <c r="AV63" s="900"/>
      <c r="AW63" s="6"/>
    </row>
    <row r="64" spans="1:49" ht="17.399999999999999" customHeight="1">
      <c r="E64" s="909"/>
      <c r="F64" s="931"/>
      <c r="G64" s="932"/>
      <c r="H64" s="984"/>
      <c r="I64" s="984"/>
      <c r="J64" s="984"/>
      <c r="K64" s="985"/>
      <c r="L64" s="985"/>
      <c r="M64" s="985"/>
      <c r="N64" s="985"/>
      <c r="O64" s="986"/>
      <c r="P64" s="986"/>
      <c r="Q64" s="985"/>
      <c r="R64" s="985"/>
      <c r="S64" s="985"/>
      <c r="T64" s="985"/>
      <c r="U64" s="985"/>
      <c r="V64" s="987"/>
      <c r="W64" s="982"/>
      <c r="X64" s="977"/>
      <c r="Y64" s="978"/>
      <c r="Z64" s="778"/>
      <c r="AA64" s="778"/>
      <c r="AB64" s="942"/>
      <c r="AC64" s="942"/>
      <c r="AD64" s="942"/>
      <c r="AE64" s="942"/>
      <c r="AF64" s="883"/>
      <c r="AG64" s="883"/>
      <c r="AH64" s="193" t="s">
        <v>287</v>
      </c>
      <c r="AI64" s="883"/>
      <c r="AJ64" s="939"/>
      <c r="AK64" s="894"/>
      <c r="AL64" s="883"/>
      <c r="AM64" s="883"/>
      <c r="AN64" s="883"/>
      <c r="AO64" s="193" t="s">
        <v>287</v>
      </c>
      <c r="AP64" s="883"/>
      <c r="AQ64" s="883"/>
      <c r="AR64" s="906"/>
      <c r="AS64" s="885">
        <f>SUM(AF64*AI64+AK64*AP64)+AF65*AI65+AK65*AP65</f>
        <v>0</v>
      </c>
      <c r="AT64" s="886"/>
      <c r="AU64" s="886"/>
      <c r="AV64" s="887"/>
      <c r="AW64" s="6"/>
    </row>
    <row r="65" spans="5:49" ht="17.399999999999999" customHeight="1">
      <c r="E65" s="909"/>
      <c r="F65" s="935"/>
      <c r="G65" s="936"/>
      <c r="H65" s="875"/>
      <c r="I65" s="875"/>
      <c r="J65" s="875"/>
      <c r="K65" s="876"/>
      <c r="L65" s="876"/>
      <c r="M65" s="876"/>
      <c r="N65" s="876"/>
      <c r="O65" s="973"/>
      <c r="P65" s="973"/>
      <c r="Q65" s="876"/>
      <c r="R65" s="876"/>
      <c r="S65" s="876"/>
      <c r="T65" s="876"/>
      <c r="U65" s="876"/>
      <c r="V65" s="975"/>
      <c r="W65" s="982"/>
      <c r="X65" s="977"/>
      <c r="Y65" s="978"/>
      <c r="Z65" s="778"/>
      <c r="AA65" s="778"/>
      <c r="AB65" s="942"/>
      <c r="AC65" s="942"/>
      <c r="AD65" s="942"/>
      <c r="AE65" s="942"/>
      <c r="AF65" s="896"/>
      <c r="AG65" s="896"/>
      <c r="AH65" s="194" t="s">
        <v>287</v>
      </c>
      <c r="AI65" s="896"/>
      <c r="AJ65" s="972"/>
      <c r="AK65" s="895"/>
      <c r="AL65" s="896"/>
      <c r="AM65" s="896"/>
      <c r="AN65" s="896"/>
      <c r="AO65" s="194" t="s">
        <v>287</v>
      </c>
      <c r="AP65" s="896"/>
      <c r="AQ65" s="896"/>
      <c r="AR65" s="907"/>
      <c r="AS65" s="888"/>
      <c r="AT65" s="889"/>
      <c r="AU65" s="889"/>
      <c r="AV65" s="890"/>
      <c r="AW65" s="6"/>
    </row>
    <row r="66" spans="5:49" ht="17.399999999999999" customHeight="1">
      <c r="E66" s="909"/>
      <c r="F66" s="931"/>
      <c r="G66" s="932"/>
      <c r="H66" s="875"/>
      <c r="I66" s="875"/>
      <c r="J66" s="875"/>
      <c r="K66" s="876"/>
      <c r="L66" s="876"/>
      <c r="M66" s="876"/>
      <c r="N66" s="876"/>
      <c r="O66" s="973"/>
      <c r="P66" s="973"/>
      <c r="Q66" s="876"/>
      <c r="R66" s="876"/>
      <c r="S66" s="876"/>
      <c r="T66" s="876"/>
      <c r="U66" s="876"/>
      <c r="V66" s="975"/>
      <c r="W66" s="982"/>
      <c r="X66" s="977"/>
      <c r="Y66" s="978"/>
      <c r="Z66" s="778"/>
      <c r="AA66" s="778"/>
      <c r="AB66" s="781"/>
      <c r="AC66" s="781"/>
      <c r="AD66" s="781"/>
      <c r="AE66" s="781"/>
      <c r="AF66" s="883"/>
      <c r="AG66" s="883"/>
      <c r="AH66" s="193" t="s">
        <v>287</v>
      </c>
      <c r="AI66" s="883"/>
      <c r="AJ66" s="939"/>
      <c r="AK66" s="894"/>
      <c r="AL66" s="883"/>
      <c r="AM66" s="883"/>
      <c r="AN66" s="883"/>
      <c r="AO66" s="193" t="s">
        <v>287</v>
      </c>
      <c r="AP66" s="883"/>
      <c r="AQ66" s="883"/>
      <c r="AR66" s="906"/>
      <c r="AS66" s="885">
        <f>SUM(AF66*AI66+AK66*AP66)+AF67*AI67+AK67*AP67</f>
        <v>0</v>
      </c>
      <c r="AT66" s="886"/>
      <c r="AU66" s="886"/>
      <c r="AV66" s="887"/>
      <c r="AW66" s="6"/>
    </row>
    <row r="67" spans="5:49" s="12" customFormat="1" ht="17.399999999999999" customHeight="1" thickBot="1">
      <c r="E67" s="910"/>
      <c r="F67" s="933"/>
      <c r="G67" s="934"/>
      <c r="H67" s="880"/>
      <c r="I67" s="880"/>
      <c r="J67" s="880"/>
      <c r="K67" s="881"/>
      <c r="L67" s="881"/>
      <c r="M67" s="881"/>
      <c r="N67" s="881"/>
      <c r="O67" s="974"/>
      <c r="P67" s="974"/>
      <c r="Q67" s="881"/>
      <c r="R67" s="881"/>
      <c r="S67" s="881"/>
      <c r="T67" s="881"/>
      <c r="U67" s="881"/>
      <c r="V67" s="976"/>
      <c r="W67" s="983"/>
      <c r="X67" s="979"/>
      <c r="Y67" s="980"/>
      <c r="Z67" s="779"/>
      <c r="AA67" s="779"/>
      <c r="AB67" s="782"/>
      <c r="AC67" s="782"/>
      <c r="AD67" s="782"/>
      <c r="AE67" s="782"/>
      <c r="AF67" s="884"/>
      <c r="AG67" s="884"/>
      <c r="AH67" s="195" t="s">
        <v>287</v>
      </c>
      <c r="AI67" s="884"/>
      <c r="AJ67" s="938"/>
      <c r="AK67" s="897"/>
      <c r="AL67" s="884"/>
      <c r="AM67" s="884"/>
      <c r="AN67" s="884"/>
      <c r="AO67" s="195" t="s">
        <v>287</v>
      </c>
      <c r="AP67" s="884"/>
      <c r="AQ67" s="884"/>
      <c r="AR67" s="905"/>
      <c r="AS67" s="891"/>
      <c r="AT67" s="892"/>
      <c r="AU67" s="892"/>
      <c r="AV67" s="893"/>
      <c r="AW67" s="153"/>
    </row>
    <row r="68" spans="5:49" ht="13.35" customHeight="1" thickBot="1">
      <c r="AF68" s="971"/>
      <c r="AG68" s="971"/>
      <c r="AH68" s="113"/>
      <c r="AW68" s="4"/>
    </row>
    <row r="69" spans="5:49" s="12" customFormat="1" ht="18" customHeight="1">
      <c r="E69" s="748" t="s">
        <v>295</v>
      </c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749"/>
      <c r="Y69" s="749"/>
      <c r="Z69" s="752" t="s">
        <v>296</v>
      </c>
      <c r="AA69" s="752"/>
      <c r="AB69" s="754">
        <f>H5</f>
        <v>0</v>
      </c>
      <c r="AC69" s="754"/>
      <c r="AD69" s="754"/>
      <c r="AE69" s="754"/>
      <c r="AF69" s="754"/>
      <c r="AG69" s="754"/>
      <c r="AH69" s="754"/>
      <c r="AI69" s="754"/>
      <c r="AJ69" s="754"/>
      <c r="AK69" s="754"/>
      <c r="AL69" s="754"/>
      <c r="AM69" s="754"/>
      <c r="AN69" s="754"/>
      <c r="AO69" s="754"/>
      <c r="AP69" s="754"/>
      <c r="AQ69" s="754"/>
      <c r="AR69" s="754"/>
      <c r="AS69" s="754"/>
      <c r="AT69" s="754"/>
      <c r="AU69" s="754"/>
      <c r="AV69" s="755"/>
      <c r="AW69" s="152"/>
    </row>
    <row r="70" spans="5:49" s="12" customFormat="1" ht="18" customHeight="1" thickBot="1">
      <c r="E70" s="750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3"/>
      <c r="AA70" s="753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  <c r="AL70" s="756"/>
      <c r="AM70" s="756"/>
      <c r="AN70" s="756"/>
      <c r="AO70" s="756"/>
      <c r="AP70" s="756"/>
      <c r="AQ70" s="756"/>
      <c r="AR70" s="756"/>
      <c r="AS70" s="756"/>
      <c r="AT70" s="756"/>
      <c r="AU70" s="756"/>
      <c r="AV70" s="757"/>
      <c r="AW70" s="152"/>
    </row>
    <row r="71" spans="5:49" ht="17.399999999999999" customHeight="1">
      <c r="E71" s="744" t="str">
        <f>IF(B29-B27&gt;2,B27+3,"")</f>
        <v/>
      </c>
      <c r="F71" s="847"/>
      <c r="G71" s="848"/>
      <c r="H71" s="851" t="s">
        <v>305</v>
      </c>
      <c r="I71" s="852"/>
      <c r="J71" s="853"/>
      <c r="K71" s="857" t="s">
        <v>37</v>
      </c>
      <c r="L71" s="858"/>
      <c r="M71" s="858"/>
      <c r="N71" s="858"/>
      <c r="O71" s="858"/>
      <c r="P71" s="858"/>
      <c r="Q71" s="858"/>
      <c r="R71" s="858"/>
      <c r="S71" s="859"/>
      <c r="T71" s="851" t="s">
        <v>218</v>
      </c>
      <c r="U71" s="852"/>
      <c r="V71" s="853"/>
      <c r="W71" s="860" t="s">
        <v>39</v>
      </c>
      <c r="X71" s="858"/>
      <c r="Y71" s="858"/>
      <c r="Z71" s="858"/>
      <c r="AA71" s="858"/>
      <c r="AB71" s="858"/>
      <c r="AC71" s="858"/>
      <c r="AD71" s="858"/>
      <c r="AE71" s="859"/>
      <c r="AF71" s="851" t="s">
        <v>306</v>
      </c>
      <c r="AG71" s="852"/>
      <c r="AH71" s="853"/>
      <c r="AI71" s="860" t="s">
        <v>40</v>
      </c>
      <c r="AJ71" s="858"/>
      <c r="AK71" s="858"/>
      <c r="AL71" s="858"/>
      <c r="AM71" s="858"/>
      <c r="AN71" s="858"/>
      <c r="AO71" s="858"/>
      <c r="AP71" s="858"/>
      <c r="AQ71" s="858"/>
      <c r="AR71" s="858"/>
      <c r="AS71" s="858"/>
      <c r="AT71" s="858"/>
      <c r="AU71" s="858"/>
      <c r="AV71" s="861"/>
      <c r="AW71" s="11"/>
    </row>
    <row r="72" spans="5:49" ht="17.399999999999999" customHeight="1">
      <c r="E72" s="746"/>
      <c r="F72" s="849"/>
      <c r="G72" s="850"/>
      <c r="H72" s="854"/>
      <c r="I72" s="855"/>
      <c r="J72" s="856"/>
      <c r="K72" s="862" t="s">
        <v>29</v>
      </c>
      <c r="L72" s="863"/>
      <c r="M72" s="864" t="s">
        <v>30</v>
      </c>
      <c r="N72" s="865"/>
      <c r="O72" s="865"/>
      <c r="P72" s="866"/>
      <c r="Q72" s="865" t="s">
        <v>31</v>
      </c>
      <c r="R72" s="865"/>
      <c r="S72" s="867"/>
      <c r="T72" s="855"/>
      <c r="U72" s="855"/>
      <c r="V72" s="856"/>
      <c r="W72" s="862" t="s">
        <v>29</v>
      </c>
      <c r="X72" s="863"/>
      <c r="Y72" s="864" t="s">
        <v>30</v>
      </c>
      <c r="Z72" s="865"/>
      <c r="AA72" s="865"/>
      <c r="AB72" s="865"/>
      <c r="AC72" s="864" t="s">
        <v>31</v>
      </c>
      <c r="AD72" s="865"/>
      <c r="AE72" s="867"/>
      <c r="AF72" s="855"/>
      <c r="AG72" s="855"/>
      <c r="AH72" s="856"/>
      <c r="AI72" s="863" t="s">
        <v>29</v>
      </c>
      <c r="AJ72" s="865"/>
      <c r="AK72" s="866"/>
      <c r="AL72" s="864" t="s">
        <v>30</v>
      </c>
      <c r="AM72" s="865"/>
      <c r="AN72" s="865"/>
      <c r="AO72" s="865"/>
      <c r="AP72" s="865"/>
      <c r="AQ72" s="865"/>
      <c r="AR72" s="866"/>
      <c r="AS72" s="865" t="s">
        <v>31</v>
      </c>
      <c r="AT72" s="865"/>
      <c r="AU72" s="865"/>
      <c r="AV72" s="867"/>
      <c r="AW72" s="11"/>
    </row>
    <row r="73" spans="5:49" ht="17.399999999999999" customHeight="1">
      <c r="E73" s="733" t="s">
        <v>2</v>
      </c>
      <c r="F73" s="838"/>
      <c r="G73" s="734"/>
      <c r="H73" s="844" t="s">
        <v>32</v>
      </c>
      <c r="I73" s="845"/>
      <c r="J73" s="846"/>
      <c r="K73" s="835"/>
      <c r="L73" s="836"/>
      <c r="M73" s="789"/>
      <c r="N73" s="789"/>
      <c r="O73" s="789"/>
      <c r="P73" s="789"/>
      <c r="Q73" s="789"/>
      <c r="R73" s="789"/>
      <c r="S73" s="837"/>
      <c r="T73" s="841" t="s">
        <v>32</v>
      </c>
      <c r="U73" s="842"/>
      <c r="V73" s="843"/>
      <c r="W73" s="835"/>
      <c r="X73" s="836"/>
      <c r="Y73" s="789"/>
      <c r="Z73" s="789"/>
      <c r="AA73" s="789"/>
      <c r="AB73" s="789"/>
      <c r="AC73" s="789"/>
      <c r="AD73" s="789"/>
      <c r="AE73" s="837"/>
      <c r="AF73" s="841" t="s">
        <v>32</v>
      </c>
      <c r="AG73" s="842"/>
      <c r="AH73" s="843"/>
      <c r="AI73" s="787"/>
      <c r="AJ73" s="788"/>
      <c r="AK73" s="788"/>
      <c r="AL73" s="788"/>
      <c r="AM73" s="788"/>
      <c r="AN73" s="788"/>
      <c r="AO73" s="788"/>
      <c r="AP73" s="788"/>
      <c r="AQ73" s="788"/>
      <c r="AR73" s="788"/>
      <c r="AS73" s="789"/>
      <c r="AT73" s="789"/>
      <c r="AU73" s="789"/>
      <c r="AV73" s="790"/>
      <c r="AW73" s="11"/>
    </row>
    <row r="74" spans="5:49" ht="17.399999999999999" customHeight="1">
      <c r="E74" s="733"/>
      <c r="F74" s="838"/>
      <c r="G74" s="734"/>
      <c r="H74" s="816"/>
      <c r="I74" s="817"/>
      <c r="J74" s="154" t="s">
        <v>33</v>
      </c>
      <c r="K74" s="793"/>
      <c r="L74" s="794"/>
      <c r="M74" s="795"/>
      <c r="N74" s="795"/>
      <c r="O74" s="795"/>
      <c r="P74" s="795"/>
      <c r="Q74" s="795"/>
      <c r="R74" s="795"/>
      <c r="S74" s="796"/>
      <c r="T74" s="816"/>
      <c r="U74" s="817"/>
      <c r="V74" s="154" t="s">
        <v>33</v>
      </c>
      <c r="W74" s="793"/>
      <c r="X74" s="794"/>
      <c r="Y74" s="795"/>
      <c r="Z74" s="795"/>
      <c r="AA74" s="795"/>
      <c r="AB74" s="795"/>
      <c r="AC74" s="795"/>
      <c r="AD74" s="795"/>
      <c r="AE74" s="796"/>
      <c r="AF74" s="816"/>
      <c r="AG74" s="817"/>
      <c r="AH74" s="154" t="s">
        <v>33</v>
      </c>
      <c r="AI74" s="797"/>
      <c r="AJ74" s="798"/>
      <c r="AK74" s="798"/>
      <c r="AL74" s="798"/>
      <c r="AM74" s="798"/>
      <c r="AN74" s="798"/>
      <c r="AO74" s="798"/>
      <c r="AP74" s="798"/>
      <c r="AQ74" s="798"/>
      <c r="AR74" s="798"/>
      <c r="AS74" s="795"/>
      <c r="AT74" s="795"/>
      <c r="AU74" s="795"/>
      <c r="AV74" s="799"/>
      <c r="AW74" s="11"/>
    </row>
    <row r="75" spans="5:49" ht="17.399999999999999" customHeight="1">
      <c r="E75" s="742" t="str">
        <f>IF(B29-B27&gt;2,B27+3,"")</f>
        <v/>
      </c>
      <c r="F75" s="839"/>
      <c r="G75" s="840"/>
      <c r="H75" s="809" t="s">
        <v>20</v>
      </c>
      <c r="I75" s="810"/>
      <c r="J75" s="811"/>
      <c r="K75" s="793"/>
      <c r="L75" s="794"/>
      <c r="M75" s="795"/>
      <c r="N75" s="795"/>
      <c r="O75" s="795"/>
      <c r="P75" s="795"/>
      <c r="Q75" s="795"/>
      <c r="R75" s="795"/>
      <c r="S75" s="796"/>
      <c r="T75" s="809" t="s">
        <v>20</v>
      </c>
      <c r="U75" s="810"/>
      <c r="V75" s="811"/>
      <c r="W75" s="793"/>
      <c r="X75" s="794"/>
      <c r="Y75" s="795"/>
      <c r="Z75" s="795"/>
      <c r="AA75" s="795"/>
      <c r="AB75" s="795"/>
      <c r="AC75" s="795"/>
      <c r="AD75" s="795"/>
      <c r="AE75" s="796"/>
      <c r="AF75" s="809" t="s">
        <v>20</v>
      </c>
      <c r="AG75" s="810"/>
      <c r="AH75" s="811"/>
      <c r="AI75" s="797"/>
      <c r="AJ75" s="798"/>
      <c r="AK75" s="798"/>
      <c r="AL75" s="798"/>
      <c r="AM75" s="798"/>
      <c r="AN75" s="798"/>
      <c r="AO75" s="798"/>
      <c r="AP75" s="798"/>
      <c r="AQ75" s="798"/>
      <c r="AR75" s="798"/>
      <c r="AS75" s="795"/>
      <c r="AT75" s="795"/>
      <c r="AU75" s="795"/>
      <c r="AV75" s="799"/>
      <c r="AW75" s="6"/>
    </row>
    <row r="76" spans="5:49" ht="17.399999999999999" customHeight="1">
      <c r="E76" s="742"/>
      <c r="F76" s="839"/>
      <c r="G76" s="840"/>
      <c r="H76" s="816"/>
      <c r="I76" s="817"/>
      <c r="J76" s="154" t="s">
        <v>33</v>
      </c>
      <c r="K76" s="793"/>
      <c r="L76" s="794"/>
      <c r="M76" s="795"/>
      <c r="N76" s="795"/>
      <c r="O76" s="795"/>
      <c r="P76" s="795"/>
      <c r="Q76" s="795"/>
      <c r="R76" s="795"/>
      <c r="S76" s="796"/>
      <c r="T76" s="816"/>
      <c r="U76" s="817"/>
      <c r="V76" s="154" t="s">
        <v>33</v>
      </c>
      <c r="W76" s="793"/>
      <c r="X76" s="794"/>
      <c r="Y76" s="795"/>
      <c r="Z76" s="795"/>
      <c r="AA76" s="795"/>
      <c r="AB76" s="795"/>
      <c r="AC76" s="795"/>
      <c r="AD76" s="795"/>
      <c r="AE76" s="796"/>
      <c r="AF76" s="816"/>
      <c r="AG76" s="817"/>
      <c r="AH76" s="154" t="s">
        <v>33</v>
      </c>
      <c r="AI76" s="797"/>
      <c r="AJ76" s="798"/>
      <c r="AK76" s="798"/>
      <c r="AL76" s="798"/>
      <c r="AM76" s="798"/>
      <c r="AN76" s="798"/>
      <c r="AO76" s="798"/>
      <c r="AP76" s="798"/>
      <c r="AQ76" s="798"/>
      <c r="AR76" s="798"/>
      <c r="AS76" s="795"/>
      <c r="AT76" s="795"/>
      <c r="AU76" s="795"/>
      <c r="AV76" s="799"/>
    </row>
    <row r="77" spans="5:49" ht="17.399999999999999" customHeight="1" thickBot="1">
      <c r="E77" s="733" t="s">
        <v>1</v>
      </c>
      <c r="F77" s="838"/>
      <c r="G77" s="734"/>
      <c r="H77" s="809" t="s">
        <v>34</v>
      </c>
      <c r="I77" s="810"/>
      <c r="J77" s="811"/>
      <c r="K77" s="793"/>
      <c r="L77" s="794"/>
      <c r="M77" s="795"/>
      <c r="N77" s="795"/>
      <c r="O77" s="795"/>
      <c r="P77" s="795"/>
      <c r="Q77" s="795"/>
      <c r="R77" s="795"/>
      <c r="S77" s="796"/>
      <c r="T77" s="809" t="s">
        <v>34</v>
      </c>
      <c r="U77" s="810"/>
      <c r="V77" s="811"/>
      <c r="W77" s="793"/>
      <c r="X77" s="794"/>
      <c r="Y77" s="795"/>
      <c r="Z77" s="795"/>
      <c r="AA77" s="795"/>
      <c r="AB77" s="795"/>
      <c r="AC77" s="795"/>
      <c r="AD77" s="795"/>
      <c r="AE77" s="796"/>
      <c r="AF77" s="809" t="s">
        <v>34</v>
      </c>
      <c r="AG77" s="810"/>
      <c r="AH77" s="811"/>
      <c r="AI77" s="812"/>
      <c r="AJ77" s="813"/>
      <c r="AK77" s="813"/>
      <c r="AL77" s="813"/>
      <c r="AM77" s="813"/>
      <c r="AN77" s="813"/>
      <c r="AO77" s="813"/>
      <c r="AP77" s="813"/>
      <c r="AQ77" s="813"/>
      <c r="AR77" s="813"/>
      <c r="AS77" s="814"/>
      <c r="AT77" s="814"/>
      <c r="AU77" s="814"/>
      <c r="AV77" s="815"/>
    </row>
    <row r="78" spans="5:49" ht="17.399999999999999" customHeight="1" thickTop="1">
      <c r="E78" s="733"/>
      <c r="F78" s="838"/>
      <c r="G78" s="734"/>
      <c r="H78" s="816"/>
      <c r="I78" s="817"/>
      <c r="J78" s="154" t="s">
        <v>33</v>
      </c>
      <c r="K78" s="818"/>
      <c r="L78" s="819"/>
      <c r="M78" s="820"/>
      <c r="N78" s="820"/>
      <c r="O78" s="820"/>
      <c r="P78" s="820"/>
      <c r="Q78" s="820"/>
      <c r="R78" s="820"/>
      <c r="S78" s="821"/>
      <c r="T78" s="816"/>
      <c r="U78" s="817"/>
      <c r="V78" s="154" t="s">
        <v>33</v>
      </c>
      <c r="W78" s="818"/>
      <c r="X78" s="819"/>
      <c r="Y78" s="820"/>
      <c r="Z78" s="820"/>
      <c r="AA78" s="820"/>
      <c r="AB78" s="820"/>
      <c r="AC78" s="820"/>
      <c r="AD78" s="820"/>
      <c r="AE78" s="821"/>
      <c r="AF78" s="816"/>
      <c r="AG78" s="817"/>
      <c r="AH78" s="154" t="s">
        <v>33</v>
      </c>
      <c r="AI78" s="822" t="s">
        <v>55</v>
      </c>
      <c r="AJ78" s="822"/>
      <c r="AK78" s="823"/>
      <c r="AL78" s="824"/>
      <c r="AM78" s="825"/>
      <c r="AN78" s="825"/>
      <c r="AO78" s="201" t="s">
        <v>67</v>
      </c>
      <c r="AP78" s="1117"/>
      <c r="AQ78" s="1117"/>
      <c r="AR78" s="1118"/>
      <c r="AS78" s="826"/>
      <c r="AT78" s="827"/>
      <c r="AU78" s="827"/>
      <c r="AV78" s="828"/>
    </row>
    <row r="79" spans="5:49" ht="17.399999999999999" customHeight="1">
      <c r="E79" s="735" t="str">
        <f>IF(B29-B27&gt;2,B27+3,"")</f>
        <v/>
      </c>
      <c r="F79" s="736"/>
      <c r="G79" s="736"/>
      <c r="H79" s="809" t="s">
        <v>35</v>
      </c>
      <c r="I79" s="810"/>
      <c r="J79" s="811"/>
      <c r="K79" s="829" t="s">
        <v>36</v>
      </c>
      <c r="L79" s="830"/>
      <c r="M79" s="830"/>
      <c r="N79" s="830"/>
      <c r="O79" s="830"/>
      <c r="P79" s="830"/>
      <c r="Q79" s="830"/>
      <c r="R79" s="830"/>
      <c r="S79" s="831"/>
      <c r="T79" s="809" t="s">
        <v>35</v>
      </c>
      <c r="U79" s="810"/>
      <c r="V79" s="811"/>
      <c r="W79" s="829" t="s">
        <v>36</v>
      </c>
      <c r="X79" s="830"/>
      <c r="Y79" s="830"/>
      <c r="Z79" s="830"/>
      <c r="AA79" s="830"/>
      <c r="AB79" s="830"/>
      <c r="AC79" s="830"/>
      <c r="AD79" s="830"/>
      <c r="AE79" s="831"/>
      <c r="AF79" s="809" t="s">
        <v>35</v>
      </c>
      <c r="AG79" s="810"/>
      <c r="AH79" s="811"/>
      <c r="AI79" s="832" t="s">
        <v>36</v>
      </c>
      <c r="AJ79" s="833"/>
      <c r="AK79" s="833"/>
      <c r="AL79" s="833"/>
      <c r="AM79" s="833"/>
      <c r="AN79" s="833"/>
      <c r="AO79" s="833"/>
      <c r="AP79" s="833"/>
      <c r="AQ79" s="833"/>
      <c r="AR79" s="833"/>
      <c r="AS79" s="833"/>
      <c r="AT79" s="833"/>
      <c r="AU79" s="833"/>
      <c r="AV79" s="834"/>
    </row>
    <row r="80" spans="5:49" ht="17.399999999999999" customHeight="1">
      <c r="E80" s="735"/>
      <c r="F80" s="736"/>
      <c r="G80" s="736"/>
      <c r="H80" s="816"/>
      <c r="I80" s="817"/>
      <c r="J80" s="154" t="s">
        <v>33</v>
      </c>
      <c r="K80" s="835"/>
      <c r="L80" s="836"/>
      <c r="M80" s="789"/>
      <c r="N80" s="789"/>
      <c r="O80" s="789"/>
      <c r="P80" s="789"/>
      <c r="Q80" s="789"/>
      <c r="R80" s="789"/>
      <c r="S80" s="837"/>
      <c r="T80" s="816"/>
      <c r="U80" s="817"/>
      <c r="V80" s="154" t="s">
        <v>33</v>
      </c>
      <c r="W80" s="835"/>
      <c r="X80" s="836"/>
      <c r="Y80" s="789"/>
      <c r="Z80" s="789"/>
      <c r="AA80" s="789"/>
      <c r="AB80" s="789"/>
      <c r="AC80" s="789"/>
      <c r="AD80" s="789"/>
      <c r="AE80" s="837"/>
      <c r="AF80" s="816"/>
      <c r="AG80" s="817"/>
      <c r="AH80" s="154" t="s">
        <v>33</v>
      </c>
      <c r="AI80" s="787"/>
      <c r="AJ80" s="788"/>
      <c r="AK80" s="788"/>
      <c r="AL80" s="788"/>
      <c r="AM80" s="788"/>
      <c r="AN80" s="788"/>
      <c r="AO80" s="788"/>
      <c r="AP80" s="788"/>
      <c r="AQ80" s="788"/>
      <c r="AR80" s="788"/>
      <c r="AS80" s="789"/>
      <c r="AT80" s="789"/>
      <c r="AU80" s="789"/>
      <c r="AV80" s="790"/>
    </row>
    <row r="81" spans="5:48" ht="17.399999999999999" customHeight="1" thickBot="1">
      <c r="E81" s="735"/>
      <c r="F81" s="736"/>
      <c r="G81" s="736"/>
      <c r="H81" s="791" t="s">
        <v>22</v>
      </c>
      <c r="I81" s="791"/>
      <c r="J81" s="792"/>
      <c r="K81" s="793"/>
      <c r="L81" s="794"/>
      <c r="M81" s="795"/>
      <c r="N81" s="795"/>
      <c r="O81" s="795"/>
      <c r="P81" s="795"/>
      <c r="Q81" s="795"/>
      <c r="R81" s="795"/>
      <c r="S81" s="796"/>
      <c r="T81" s="791" t="s">
        <v>22</v>
      </c>
      <c r="U81" s="791"/>
      <c r="V81" s="792"/>
      <c r="W81" s="793"/>
      <c r="X81" s="794"/>
      <c r="Y81" s="795"/>
      <c r="Z81" s="795"/>
      <c r="AA81" s="795"/>
      <c r="AB81" s="795"/>
      <c r="AC81" s="795"/>
      <c r="AD81" s="795"/>
      <c r="AE81" s="796"/>
      <c r="AF81" s="791" t="s">
        <v>22</v>
      </c>
      <c r="AG81" s="791"/>
      <c r="AH81" s="792"/>
      <c r="AI81" s="797"/>
      <c r="AJ81" s="798"/>
      <c r="AK81" s="798"/>
      <c r="AL81" s="798"/>
      <c r="AM81" s="798"/>
      <c r="AN81" s="798"/>
      <c r="AO81" s="798"/>
      <c r="AP81" s="798"/>
      <c r="AQ81" s="798"/>
      <c r="AR81" s="798"/>
      <c r="AS81" s="795"/>
      <c r="AT81" s="795"/>
      <c r="AU81" s="795"/>
      <c r="AV81" s="799"/>
    </row>
    <row r="82" spans="5:48" ht="17.399999999999999" customHeight="1" thickBot="1">
      <c r="E82" s="737"/>
      <c r="F82" s="738"/>
      <c r="G82" s="738"/>
      <c r="H82" s="800">
        <f>SUM(H74+H76+H78+H80)</f>
        <v>0</v>
      </c>
      <c r="I82" s="801"/>
      <c r="J82" s="168" t="s">
        <v>33</v>
      </c>
      <c r="K82" s="802"/>
      <c r="L82" s="803"/>
      <c r="M82" s="804"/>
      <c r="N82" s="804"/>
      <c r="O82" s="804"/>
      <c r="P82" s="804"/>
      <c r="Q82" s="804"/>
      <c r="R82" s="804"/>
      <c r="S82" s="805"/>
      <c r="T82" s="800">
        <f>SUM(T74+T76+T78+T80)</f>
        <v>0</v>
      </c>
      <c r="U82" s="801"/>
      <c r="V82" s="168" t="s">
        <v>33</v>
      </c>
      <c r="W82" s="802"/>
      <c r="X82" s="803"/>
      <c r="Y82" s="804"/>
      <c r="Z82" s="804"/>
      <c r="AA82" s="804"/>
      <c r="AB82" s="804"/>
      <c r="AC82" s="804"/>
      <c r="AD82" s="804"/>
      <c r="AE82" s="805"/>
      <c r="AF82" s="800">
        <f>SUM(AF74+AF76+AF78+AF80)</f>
        <v>0</v>
      </c>
      <c r="AG82" s="801"/>
      <c r="AH82" s="168" t="s">
        <v>33</v>
      </c>
      <c r="AI82" s="806"/>
      <c r="AJ82" s="807"/>
      <c r="AK82" s="807"/>
      <c r="AL82" s="807"/>
      <c r="AM82" s="807"/>
      <c r="AN82" s="807"/>
      <c r="AO82" s="807"/>
      <c r="AP82" s="807"/>
      <c r="AQ82" s="807"/>
      <c r="AR82" s="807"/>
      <c r="AS82" s="804"/>
      <c r="AT82" s="804"/>
      <c r="AU82" s="804"/>
      <c r="AV82" s="808"/>
    </row>
    <row r="83" spans="5:48" ht="17.399999999999999" customHeight="1">
      <c r="E83" s="744" t="str">
        <f>IF(B29-B27&gt;3,B27+4,"")</f>
        <v/>
      </c>
      <c r="F83" s="847"/>
      <c r="G83" s="848"/>
      <c r="H83" s="851" t="s">
        <v>305</v>
      </c>
      <c r="I83" s="852"/>
      <c r="J83" s="853"/>
      <c r="K83" s="857" t="s">
        <v>37</v>
      </c>
      <c r="L83" s="858"/>
      <c r="M83" s="858"/>
      <c r="N83" s="858"/>
      <c r="O83" s="858"/>
      <c r="P83" s="858"/>
      <c r="Q83" s="858"/>
      <c r="R83" s="858"/>
      <c r="S83" s="859"/>
      <c r="T83" s="851" t="s">
        <v>218</v>
      </c>
      <c r="U83" s="852"/>
      <c r="V83" s="853"/>
      <c r="W83" s="860" t="s">
        <v>39</v>
      </c>
      <c r="X83" s="858"/>
      <c r="Y83" s="858"/>
      <c r="Z83" s="858"/>
      <c r="AA83" s="858"/>
      <c r="AB83" s="858"/>
      <c r="AC83" s="858"/>
      <c r="AD83" s="858"/>
      <c r="AE83" s="859"/>
      <c r="AF83" s="851" t="s">
        <v>306</v>
      </c>
      <c r="AG83" s="852"/>
      <c r="AH83" s="853"/>
      <c r="AI83" s="860" t="s">
        <v>40</v>
      </c>
      <c r="AJ83" s="858"/>
      <c r="AK83" s="858"/>
      <c r="AL83" s="858"/>
      <c r="AM83" s="858"/>
      <c r="AN83" s="858"/>
      <c r="AO83" s="858"/>
      <c r="AP83" s="858"/>
      <c r="AQ83" s="858"/>
      <c r="AR83" s="858"/>
      <c r="AS83" s="858"/>
      <c r="AT83" s="858"/>
      <c r="AU83" s="858"/>
      <c r="AV83" s="861"/>
    </row>
    <row r="84" spans="5:48" ht="17.399999999999999" customHeight="1">
      <c r="E84" s="746"/>
      <c r="F84" s="849"/>
      <c r="G84" s="850"/>
      <c r="H84" s="854"/>
      <c r="I84" s="855"/>
      <c r="J84" s="856"/>
      <c r="K84" s="862" t="s">
        <v>29</v>
      </c>
      <c r="L84" s="863"/>
      <c r="M84" s="864" t="s">
        <v>30</v>
      </c>
      <c r="N84" s="865"/>
      <c r="O84" s="865"/>
      <c r="P84" s="866"/>
      <c r="Q84" s="865" t="s">
        <v>31</v>
      </c>
      <c r="R84" s="865"/>
      <c r="S84" s="867"/>
      <c r="T84" s="855"/>
      <c r="U84" s="855"/>
      <c r="V84" s="856"/>
      <c r="W84" s="862" t="s">
        <v>29</v>
      </c>
      <c r="X84" s="863"/>
      <c r="Y84" s="864" t="s">
        <v>30</v>
      </c>
      <c r="Z84" s="865"/>
      <c r="AA84" s="865"/>
      <c r="AB84" s="865"/>
      <c r="AC84" s="864" t="s">
        <v>31</v>
      </c>
      <c r="AD84" s="865"/>
      <c r="AE84" s="867"/>
      <c r="AF84" s="855"/>
      <c r="AG84" s="855"/>
      <c r="AH84" s="856"/>
      <c r="AI84" s="863" t="s">
        <v>29</v>
      </c>
      <c r="AJ84" s="865"/>
      <c r="AK84" s="866"/>
      <c r="AL84" s="864" t="s">
        <v>30</v>
      </c>
      <c r="AM84" s="865"/>
      <c r="AN84" s="865"/>
      <c r="AO84" s="865"/>
      <c r="AP84" s="865"/>
      <c r="AQ84" s="865"/>
      <c r="AR84" s="866"/>
      <c r="AS84" s="865" t="s">
        <v>31</v>
      </c>
      <c r="AT84" s="865"/>
      <c r="AU84" s="865"/>
      <c r="AV84" s="867"/>
    </row>
    <row r="85" spans="5:48" ht="17.399999999999999" customHeight="1">
      <c r="E85" s="733" t="s">
        <v>2</v>
      </c>
      <c r="F85" s="838"/>
      <c r="G85" s="734"/>
      <c r="H85" s="844" t="s">
        <v>32</v>
      </c>
      <c r="I85" s="845"/>
      <c r="J85" s="846"/>
      <c r="K85" s="835"/>
      <c r="L85" s="836"/>
      <c r="M85" s="789"/>
      <c r="N85" s="789"/>
      <c r="O85" s="789"/>
      <c r="P85" s="789"/>
      <c r="Q85" s="789"/>
      <c r="R85" s="789"/>
      <c r="S85" s="837"/>
      <c r="T85" s="841" t="s">
        <v>32</v>
      </c>
      <c r="U85" s="842"/>
      <c r="V85" s="843"/>
      <c r="W85" s="835"/>
      <c r="X85" s="836"/>
      <c r="Y85" s="789"/>
      <c r="Z85" s="789"/>
      <c r="AA85" s="789"/>
      <c r="AB85" s="789"/>
      <c r="AC85" s="789"/>
      <c r="AD85" s="789"/>
      <c r="AE85" s="837"/>
      <c r="AF85" s="841" t="s">
        <v>32</v>
      </c>
      <c r="AG85" s="842"/>
      <c r="AH85" s="843"/>
      <c r="AI85" s="787"/>
      <c r="AJ85" s="788"/>
      <c r="AK85" s="788"/>
      <c r="AL85" s="788"/>
      <c r="AM85" s="788"/>
      <c r="AN85" s="788"/>
      <c r="AO85" s="788"/>
      <c r="AP85" s="788"/>
      <c r="AQ85" s="788"/>
      <c r="AR85" s="788"/>
      <c r="AS85" s="789"/>
      <c r="AT85" s="789"/>
      <c r="AU85" s="789"/>
      <c r="AV85" s="790"/>
    </row>
    <row r="86" spans="5:48" ht="17.399999999999999" customHeight="1">
      <c r="E86" s="733"/>
      <c r="F86" s="838"/>
      <c r="G86" s="734"/>
      <c r="H86" s="816"/>
      <c r="I86" s="817"/>
      <c r="J86" s="154" t="s">
        <v>33</v>
      </c>
      <c r="K86" s="793"/>
      <c r="L86" s="794"/>
      <c r="M86" s="795"/>
      <c r="N86" s="795"/>
      <c r="O86" s="795"/>
      <c r="P86" s="795"/>
      <c r="Q86" s="795"/>
      <c r="R86" s="795"/>
      <c r="S86" s="796"/>
      <c r="T86" s="816"/>
      <c r="U86" s="817"/>
      <c r="V86" s="154" t="s">
        <v>33</v>
      </c>
      <c r="W86" s="793"/>
      <c r="X86" s="794"/>
      <c r="Y86" s="795"/>
      <c r="Z86" s="795"/>
      <c r="AA86" s="795"/>
      <c r="AB86" s="795"/>
      <c r="AC86" s="795"/>
      <c r="AD86" s="795"/>
      <c r="AE86" s="796"/>
      <c r="AF86" s="816"/>
      <c r="AG86" s="817"/>
      <c r="AH86" s="154" t="s">
        <v>33</v>
      </c>
      <c r="AI86" s="797"/>
      <c r="AJ86" s="798"/>
      <c r="AK86" s="798"/>
      <c r="AL86" s="798"/>
      <c r="AM86" s="798"/>
      <c r="AN86" s="798"/>
      <c r="AO86" s="798"/>
      <c r="AP86" s="798"/>
      <c r="AQ86" s="798"/>
      <c r="AR86" s="798"/>
      <c r="AS86" s="795"/>
      <c r="AT86" s="795"/>
      <c r="AU86" s="795"/>
      <c r="AV86" s="799"/>
    </row>
    <row r="87" spans="5:48" ht="17.399999999999999" customHeight="1">
      <c r="E87" s="742" t="str">
        <f>IF(B29-B27&gt;3,B27+4,"")</f>
        <v/>
      </c>
      <c r="F87" s="839"/>
      <c r="G87" s="840"/>
      <c r="H87" s="809" t="s">
        <v>20</v>
      </c>
      <c r="I87" s="810"/>
      <c r="J87" s="811"/>
      <c r="K87" s="793"/>
      <c r="L87" s="794"/>
      <c r="M87" s="795"/>
      <c r="N87" s="795"/>
      <c r="O87" s="795"/>
      <c r="P87" s="795"/>
      <c r="Q87" s="795"/>
      <c r="R87" s="795"/>
      <c r="S87" s="796"/>
      <c r="T87" s="809" t="s">
        <v>20</v>
      </c>
      <c r="U87" s="810"/>
      <c r="V87" s="811"/>
      <c r="W87" s="793"/>
      <c r="X87" s="794"/>
      <c r="Y87" s="795"/>
      <c r="Z87" s="795"/>
      <c r="AA87" s="795"/>
      <c r="AB87" s="795"/>
      <c r="AC87" s="795"/>
      <c r="AD87" s="795"/>
      <c r="AE87" s="796"/>
      <c r="AF87" s="809" t="s">
        <v>20</v>
      </c>
      <c r="AG87" s="810"/>
      <c r="AH87" s="811"/>
      <c r="AI87" s="797"/>
      <c r="AJ87" s="798"/>
      <c r="AK87" s="798"/>
      <c r="AL87" s="798"/>
      <c r="AM87" s="798"/>
      <c r="AN87" s="798"/>
      <c r="AO87" s="798"/>
      <c r="AP87" s="798"/>
      <c r="AQ87" s="798"/>
      <c r="AR87" s="798"/>
      <c r="AS87" s="795"/>
      <c r="AT87" s="795"/>
      <c r="AU87" s="795"/>
      <c r="AV87" s="799"/>
    </row>
    <row r="88" spans="5:48" ht="17.399999999999999" customHeight="1">
      <c r="E88" s="742"/>
      <c r="F88" s="839"/>
      <c r="G88" s="840"/>
      <c r="H88" s="816"/>
      <c r="I88" s="817"/>
      <c r="J88" s="154" t="s">
        <v>33</v>
      </c>
      <c r="K88" s="793"/>
      <c r="L88" s="794"/>
      <c r="M88" s="795"/>
      <c r="N88" s="795"/>
      <c r="O88" s="795"/>
      <c r="P88" s="795"/>
      <c r="Q88" s="795"/>
      <c r="R88" s="795"/>
      <c r="S88" s="796"/>
      <c r="T88" s="816"/>
      <c r="U88" s="817"/>
      <c r="V88" s="154" t="s">
        <v>33</v>
      </c>
      <c r="W88" s="793"/>
      <c r="X88" s="794"/>
      <c r="Y88" s="795"/>
      <c r="Z88" s="795"/>
      <c r="AA88" s="795"/>
      <c r="AB88" s="795"/>
      <c r="AC88" s="795"/>
      <c r="AD88" s="795"/>
      <c r="AE88" s="796"/>
      <c r="AF88" s="816"/>
      <c r="AG88" s="817"/>
      <c r="AH88" s="154" t="s">
        <v>33</v>
      </c>
      <c r="AI88" s="797"/>
      <c r="AJ88" s="798"/>
      <c r="AK88" s="798"/>
      <c r="AL88" s="798"/>
      <c r="AM88" s="798"/>
      <c r="AN88" s="798"/>
      <c r="AO88" s="798"/>
      <c r="AP88" s="798"/>
      <c r="AQ88" s="798"/>
      <c r="AR88" s="798"/>
      <c r="AS88" s="795"/>
      <c r="AT88" s="795"/>
      <c r="AU88" s="795"/>
      <c r="AV88" s="799"/>
    </row>
    <row r="89" spans="5:48" ht="17.399999999999999" customHeight="1" thickBot="1">
      <c r="E89" s="733" t="s">
        <v>1</v>
      </c>
      <c r="F89" s="838"/>
      <c r="G89" s="734"/>
      <c r="H89" s="809" t="s">
        <v>34</v>
      </c>
      <c r="I89" s="810"/>
      <c r="J89" s="811"/>
      <c r="K89" s="793"/>
      <c r="L89" s="794"/>
      <c r="M89" s="795"/>
      <c r="N89" s="795"/>
      <c r="O89" s="795"/>
      <c r="P89" s="795"/>
      <c r="Q89" s="795"/>
      <c r="R89" s="795"/>
      <c r="S89" s="796"/>
      <c r="T89" s="809" t="s">
        <v>34</v>
      </c>
      <c r="U89" s="810"/>
      <c r="V89" s="811"/>
      <c r="W89" s="793"/>
      <c r="X89" s="794"/>
      <c r="Y89" s="795"/>
      <c r="Z89" s="795"/>
      <c r="AA89" s="795"/>
      <c r="AB89" s="795"/>
      <c r="AC89" s="795"/>
      <c r="AD89" s="795"/>
      <c r="AE89" s="796"/>
      <c r="AF89" s="809" t="s">
        <v>34</v>
      </c>
      <c r="AG89" s="810"/>
      <c r="AH89" s="811"/>
      <c r="AI89" s="812"/>
      <c r="AJ89" s="813"/>
      <c r="AK89" s="813"/>
      <c r="AL89" s="813"/>
      <c r="AM89" s="813"/>
      <c r="AN89" s="813"/>
      <c r="AO89" s="813"/>
      <c r="AP89" s="813"/>
      <c r="AQ89" s="813"/>
      <c r="AR89" s="813"/>
      <c r="AS89" s="814"/>
      <c r="AT89" s="814"/>
      <c r="AU89" s="814"/>
      <c r="AV89" s="815"/>
    </row>
    <row r="90" spans="5:48" ht="17.399999999999999" customHeight="1" thickTop="1">
      <c r="E90" s="733"/>
      <c r="F90" s="838"/>
      <c r="G90" s="734"/>
      <c r="H90" s="816"/>
      <c r="I90" s="817"/>
      <c r="J90" s="154" t="s">
        <v>33</v>
      </c>
      <c r="K90" s="818"/>
      <c r="L90" s="819"/>
      <c r="M90" s="820"/>
      <c r="N90" s="820"/>
      <c r="O90" s="820"/>
      <c r="P90" s="820"/>
      <c r="Q90" s="820"/>
      <c r="R90" s="820"/>
      <c r="S90" s="821"/>
      <c r="T90" s="816"/>
      <c r="U90" s="817"/>
      <c r="V90" s="154" t="s">
        <v>33</v>
      </c>
      <c r="W90" s="818"/>
      <c r="X90" s="819"/>
      <c r="Y90" s="820"/>
      <c r="Z90" s="820"/>
      <c r="AA90" s="820"/>
      <c r="AB90" s="820"/>
      <c r="AC90" s="820"/>
      <c r="AD90" s="820"/>
      <c r="AE90" s="821"/>
      <c r="AF90" s="816"/>
      <c r="AG90" s="817"/>
      <c r="AH90" s="154" t="s">
        <v>33</v>
      </c>
      <c r="AI90" s="822" t="s">
        <v>55</v>
      </c>
      <c r="AJ90" s="822"/>
      <c r="AK90" s="823"/>
      <c r="AL90" s="824"/>
      <c r="AM90" s="825"/>
      <c r="AN90" s="825"/>
      <c r="AO90" s="201" t="s">
        <v>67</v>
      </c>
      <c r="AP90" s="1117"/>
      <c r="AQ90" s="1117"/>
      <c r="AR90" s="1118"/>
      <c r="AS90" s="826"/>
      <c r="AT90" s="827"/>
      <c r="AU90" s="827"/>
      <c r="AV90" s="828"/>
    </row>
    <row r="91" spans="5:48" ht="17.399999999999999" customHeight="1">
      <c r="E91" s="735" t="str">
        <f>IF(B29-B27&gt;3,B27+4,"")</f>
        <v/>
      </c>
      <c r="F91" s="736"/>
      <c r="G91" s="736"/>
      <c r="H91" s="809" t="s">
        <v>35</v>
      </c>
      <c r="I91" s="810"/>
      <c r="J91" s="811"/>
      <c r="K91" s="829" t="s">
        <v>36</v>
      </c>
      <c r="L91" s="830"/>
      <c r="M91" s="830"/>
      <c r="N91" s="830"/>
      <c r="O91" s="830"/>
      <c r="P91" s="830"/>
      <c r="Q91" s="830"/>
      <c r="R91" s="830"/>
      <c r="S91" s="831"/>
      <c r="T91" s="809" t="s">
        <v>35</v>
      </c>
      <c r="U91" s="810"/>
      <c r="V91" s="811"/>
      <c r="W91" s="829" t="s">
        <v>36</v>
      </c>
      <c r="X91" s="830"/>
      <c r="Y91" s="830"/>
      <c r="Z91" s="830"/>
      <c r="AA91" s="830"/>
      <c r="AB91" s="830"/>
      <c r="AC91" s="830"/>
      <c r="AD91" s="830"/>
      <c r="AE91" s="831"/>
      <c r="AF91" s="809" t="s">
        <v>35</v>
      </c>
      <c r="AG91" s="810"/>
      <c r="AH91" s="811"/>
      <c r="AI91" s="832" t="s">
        <v>36</v>
      </c>
      <c r="AJ91" s="833"/>
      <c r="AK91" s="833"/>
      <c r="AL91" s="833"/>
      <c r="AM91" s="833"/>
      <c r="AN91" s="833"/>
      <c r="AO91" s="833"/>
      <c r="AP91" s="833"/>
      <c r="AQ91" s="833"/>
      <c r="AR91" s="833"/>
      <c r="AS91" s="833"/>
      <c r="AT91" s="833"/>
      <c r="AU91" s="833"/>
      <c r="AV91" s="834"/>
    </row>
    <row r="92" spans="5:48" ht="17.399999999999999" customHeight="1">
      <c r="E92" s="735"/>
      <c r="F92" s="736"/>
      <c r="G92" s="736"/>
      <c r="H92" s="816"/>
      <c r="I92" s="817"/>
      <c r="J92" s="154" t="s">
        <v>33</v>
      </c>
      <c r="K92" s="835"/>
      <c r="L92" s="836"/>
      <c r="M92" s="789"/>
      <c r="N92" s="789"/>
      <c r="O92" s="789"/>
      <c r="P92" s="789"/>
      <c r="Q92" s="789"/>
      <c r="R92" s="789"/>
      <c r="S92" s="837"/>
      <c r="T92" s="816"/>
      <c r="U92" s="817"/>
      <c r="V92" s="154" t="s">
        <v>33</v>
      </c>
      <c r="W92" s="835"/>
      <c r="X92" s="836"/>
      <c r="Y92" s="789"/>
      <c r="Z92" s="789"/>
      <c r="AA92" s="789"/>
      <c r="AB92" s="789"/>
      <c r="AC92" s="789"/>
      <c r="AD92" s="789"/>
      <c r="AE92" s="837"/>
      <c r="AF92" s="816"/>
      <c r="AG92" s="817"/>
      <c r="AH92" s="154" t="s">
        <v>33</v>
      </c>
      <c r="AI92" s="787"/>
      <c r="AJ92" s="788"/>
      <c r="AK92" s="788"/>
      <c r="AL92" s="788"/>
      <c r="AM92" s="788"/>
      <c r="AN92" s="788"/>
      <c r="AO92" s="788"/>
      <c r="AP92" s="788"/>
      <c r="AQ92" s="788"/>
      <c r="AR92" s="788"/>
      <c r="AS92" s="789"/>
      <c r="AT92" s="789"/>
      <c r="AU92" s="789"/>
      <c r="AV92" s="790"/>
    </row>
    <row r="93" spans="5:48" ht="17.399999999999999" customHeight="1" thickBot="1">
      <c r="E93" s="735"/>
      <c r="F93" s="736"/>
      <c r="G93" s="736"/>
      <c r="H93" s="791" t="s">
        <v>22</v>
      </c>
      <c r="I93" s="791"/>
      <c r="J93" s="792"/>
      <c r="K93" s="793"/>
      <c r="L93" s="794"/>
      <c r="M93" s="795"/>
      <c r="N93" s="795"/>
      <c r="O93" s="795"/>
      <c r="P93" s="795"/>
      <c r="Q93" s="795"/>
      <c r="R93" s="795"/>
      <c r="S93" s="796"/>
      <c r="T93" s="791" t="s">
        <v>22</v>
      </c>
      <c r="U93" s="791"/>
      <c r="V93" s="792"/>
      <c r="W93" s="793"/>
      <c r="X93" s="794"/>
      <c r="Y93" s="795"/>
      <c r="Z93" s="795"/>
      <c r="AA93" s="795"/>
      <c r="AB93" s="795"/>
      <c r="AC93" s="795"/>
      <c r="AD93" s="795"/>
      <c r="AE93" s="796"/>
      <c r="AF93" s="791" t="s">
        <v>22</v>
      </c>
      <c r="AG93" s="791"/>
      <c r="AH93" s="792"/>
      <c r="AI93" s="797"/>
      <c r="AJ93" s="798"/>
      <c r="AK93" s="798"/>
      <c r="AL93" s="798"/>
      <c r="AM93" s="798"/>
      <c r="AN93" s="798"/>
      <c r="AO93" s="798"/>
      <c r="AP93" s="798"/>
      <c r="AQ93" s="798"/>
      <c r="AR93" s="798"/>
      <c r="AS93" s="795"/>
      <c r="AT93" s="795"/>
      <c r="AU93" s="795"/>
      <c r="AV93" s="799"/>
    </row>
    <row r="94" spans="5:48" ht="17.399999999999999" customHeight="1" thickBot="1">
      <c r="E94" s="737"/>
      <c r="F94" s="738"/>
      <c r="G94" s="738"/>
      <c r="H94" s="800">
        <f>SUM(H86+H88+H90+H92)</f>
        <v>0</v>
      </c>
      <c r="I94" s="801"/>
      <c r="J94" s="168" t="s">
        <v>33</v>
      </c>
      <c r="K94" s="802"/>
      <c r="L94" s="803"/>
      <c r="M94" s="804"/>
      <c r="N94" s="804"/>
      <c r="O94" s="804"/>
      <c r="P94" s="804"/>
      <c r="Q94" s="804"/>
      <c r="R94" s="804"/>
      <c r="S94" s="805"/>
      <c r="T94" s="800">
        <f>SUM(T86+T88+T90+T92)</f>
        <v>0</v>
      </c>
      <c r="U94" s="801"/>
      <c r="V94" s="168" t="s">
        <v>33</v>
      </c>
      <c r="W94" s="802"/>
      <c r="X94" s="803"/>
      <c r="Y94" s="804"/>
      <c r="Z94" s="804"/>
      <c r="AA94" s="804"/>
      <c r="AB94" s="804"/>
      <c r="AC94" s="804"/>
      <c r="AD94" s="804"/>
      <c r="AE94" s="805"/>
      <c r="AF94" s="800">
        <f>SUM(AF86+AF88+AF90+AF92)</f>
        <v>0</v>
      </c>
      <c r="AG94" s="801"/>
      <c r="AH94" s="168" t="s">
        <v>33</v>
      </c>
      <c r="AI94" s="806"/>
      <c r="AJ94" s="807"/>
      <c r="AK94" s="807"/>
      <c r="AL94" s="807"/>
      <c r="AM94" s="807"/>
      <c r="AN94" s="807"/>
      <c r="AO94" s="807"/>
      <c r="AP94" s="807"/>
      <c r="AQ94" s="807"/>
      <c r="AR94" s="807"/>
      <c r="AS94" s="804"/>
      <c r="AT94" s="804"/>
      <c r="AU94" s="804"/>
      <c r="AV94" s="808"/>
    </row>
    <row r="95" spans="5:48" ht="17.399999999999999" customHeight="1">
      <c r="E95" s="744" t="str">
        <f>IF(B29-B27&gt;4,B27+5,"")</f>
        <v/>
      </c>
      <c r="F95" s="847"/>
      <c r="G95" s="848"/>
      <c r="H95" s="851" t="s">
        <v>305</v>
      </c>
      <c r="I95" s="852"/>
      <c r="J95" s="853"/>
      <c r="K95" s="857" t="s">
        <v>37</v>
      </c>
      <c r="L95" s="858"/>
      <c r="M95" s="858"/>
      <c r="N95" s="858"/>
      <c r="O95" s="858"/>
      <c r="P95" s="858"/>
      <c r="Q95" s="858"/>
      <c r="R95" s="858"/>
      <c r="S95" s="859"/>
      <c r="T95" s="851" t="s">
        <v>218</v>
      </c>
      <c r="U95" s="852"/>
      <c r="V95" s="853"/>
      <c r="W95" s="860" t="s">
        <v>39</v>
      </c>
      <c r="X95" s="858"/>
      <c r="Y95" s="858"/>
      <c r="Z95" s="858"/>
      <c r="AA95" s="858"/>
      <c r="AB95" s="858"/>
      <c r="AC95" s="858"/>
      <c r="AD95" s="858"/>
      <c r="AE95" s="859"/>
      <c r="AF95" s="851" t="s">
        <v>306</v>
      </c>
      <c r="AG95" s="852"/>
      <c r="AH95" s="853"/>
      <c r="AI95" s="860" t="s">
        <v>40</v>
      </c>
      <c r="AJ95" s="858"/>
      <c r="AK95" s="858"/>
      <c r="AL95" s="858"/>
      <c r="AM95" s="858"/>
      <c r="AN95" s="858"/>
      <c r="AO95" s="858"/>
      <c r="AP95" s="858"/>
      <c r="AQ95" s="858"/>
      <c r="AR95" s="858"/>
      <c r="AS95" s="858"/>
      <c r="AT95" s="858"/>
      <c r="AU95" s="858"/>
      <c r="AV95" s="861"/>
    </row>
    <row r="96" spans="5:48" ht="17.399999999999999" customHeight="1">
      <c r="E96" s="746"/>
      <c r="F96" s="849"/>
      <c r="G96" s="850"/>
      <c r="H96" s="854"/>
      <c r="I96" s="855"/>
      <c r="J96" s="856"/>
      <c r="K96" s="862" t="s">
        <v>29</v>
      </c>
      <c r="L96" s="863"/>
      <c r="M96" s="864" t="s">
        <v>30</v>
      </c>
      <c r="N96" s="865"/>
      <c r="O96" s="865"/>
      <c r="P96" s="866"/>
      <c r="Q96" s="865" t="s">
        <v>31</v>
      </c>
      <c r="R96" s="865"/>
      <c r="S96" s="867"/>
      <c r="T96" s="855"/>
      <c r="U96" s="855"/>
      <c r="V96" s="856"/>
      <c r="W96" s="862" t="s">
        <v>29</v>
      </c>
      <c r="X96" s="863"/>
      <c r="Y96" s="864" t="s">
        <v>30</v>
      </c>
      <c r="Z96" s="865"/>
      <c r="AA96" s="865"/>
      <c r="AB96" s="865"/>
      <c r="AC96" s="864" t="s">
        <v>31</v>
      </c>
      <c r="AD96" s="865"/>
      <c r="AE96" s="867"/>
      <c r="AF96" s="855"/>
      <c r="AG96" s="855"/>
      <c r="AH96" s="856"/>
      <c r="AI96" s="863" t="s">
        <v>29</v>
      </c>
      <c r="AJ96" s="865"/>
      <c r="AK96" s="866"/>
      <c r="AL96" s="864" t="s">
        <v>30</v>
      </c>
      <c r="AM96" s="865"/>
      <c r="AN96" s="865"/>
      <c r="AO96" s="865"/>
      <c r="AP96" s="865"/>
      <c r="AQ96" s="865"/>
      <c r="AR96" s="866"/>
      <c r="AS96" s="865" t="s">
        <v>31</v>
      </c>
      <c r="AT96" s="865"/>
      <c r="AU96" s="865"/>
      <c r="AV96" s="867"/>
    </row>
    <row r="97" spans="5:48" ht="17.399999999999999" customHeight="1">
      <c r="E97" s="733" t="s">
        <v>2</v>
      </c>
      <c r="F97" s="838"/>
      <c r="G97" s="734"/>
      <c r="H97" s="844" t="s">
        <v>32</v>
      </c>
      <c r="I97" s="845"/>
      <c r="J97" s="846"/>
      <c r="K97" s="835"/>
      <c r="L97" s="836"/>
      <c r="M97" s="789"/>
      <c r="N97" s="789"/>
      <c r="O97" s="789"/>
      <c r="P97" s="789"/>
      <c r="Q97" s="789"/>
      <c r="R97" s="789"/>
      <c r="S97" s="837"/>
      <c r="T97" s="841" t="s">
        <v>32</v>
      </c>
      <c r="U97" s="842"/>
      <c r="V97" s="843"/>
      <c r="W97" s="835"/>
      <c r="X97" s="836"/>
      <c r="Y97" s="789"/>
      <c r="Z97" s="789"/>
      <c r="AA97" s="789"/>
      <c r="AB97" s="789"/>
      <c r="AC97" s="789"/>
      <c r="AD97" s="789"/>
      <c r="AE97" s="837"/>
      <c r="AF97" s="841" t="s">
        <v>32</v>
      </c>
      <c r="AG97" s="842"/>
      <c r="AH97" s="843"/>
      <c r="AI97" s="787"/>
      <c r="AJ97" s="788"/>
      <c r="AK97" s="788"/>
      <c r="AL97" s="788"/>
      <c r="AM97" s="788"/>
      <c r="AN97" s="788"/>
      <c r="AO97" s="788"/>
      <c r="AP97" s="788"/>
      <c r="AQ97" s="788"/>
      <c r="AR97" s="788"/>
      <c r="AS97" s="789"/>
      <c r="AT97" s="789"/>
      <c r="AU97" s="789"/>
      <c r="AV97" s="790"/>
    </row>
    <row r="98" spans="5:48" ht="17.399999999999999" customHeight="1">
      <c r="E98" s="733"/>
      <c r="F98" s="838"/>
      <c r="G98" s="734"/>
      <c r="H98" s="816"/>
      <c r="I98" s="817"/>
      <c r="J98" s="154" t="s">
        <v>33</v>
      </c>
      <c r="K98" s="793"/>
      <c r="L98" s="794"/>
      <c r="M98" s="795"/>
      <c r="N98" s="795"/>
      <c r="O98" s="795"/>
      <c r="P98" s="795"/>
      <c r="Q98" s="795"/>
      <c r="R98" s="795"/>
      <c r="S98" s="796"/>
      <c r="T98" s="816"/>
      <c r="U98" s="817"/>
      <c r="V98" s="154" t="s">
        <v>33</v>
      </c>
      <c r="W98" s="793"/>
      <c r="X98" s="794"/>
      <c r="Y98" s="795"/>
      <c r="Z98" s="795"/>
      <c r="AA98" s="795"/>
      <c r="AB98" s="795"/>
      <c r="AC98" s="795"/>
      <c r="AD98" s="795"/>
      <c r="AE98" s="796"/>
      <c r="AF98" s="816"/>
      <c r="AG98" s="817"/>
      <c r="AH98" s="154" t="s">
        <v>33</v>
      </c>
      <c r="AI98" s="797"/>
      <c r="AJ98" s="798"/>
      <c r="AK98" s="798"/>
      <c r="AL98" s="798"/>
      <c r="AM98" s="798"/>
      <c r="AN98" s="798"/>
      <c r="AO98" s="798"/>
      <c r="AP98" s="798"/>
      <c r="AQ98" s="798"/>
      <c r="AR98" s="798"/>
      <c r="AS98" s="795"/>
      <c r="AT98" s="795"/>
      <c r="AU98" s="795"/>
      <c r="AV98" s="799"/>
    </row>
    <row r="99" spans="5:48" ht="17.399999999999999" customHeight="1">
      <c r="E99" s="742" t="str">
        <f>IF(B29-B27&gt;4,B27+5,"")</f>
        <v/>
      </c>
      <c r="F99" s="839"/>
      <c r="G99" s="840"/>
      <c r="H99" s="809" t="s">
        <v>20</v>
      </c>
      <c r="I99" s="810"/>
      <c r="J99" s="811"/>
      <c r="K99" s="793"/>
      <c r="L99" s="794"/>
      <c r="M99" s="795"/>
      <c r="N99" s="795"/>
      <c r="O99" s="795"/>
      <c r="P99" s="795"/>
      <c r="Q99" s="795"/>
      <c r="R99" s="795"/>
      <c r="S99" s="796"/>
      <c r="T99" s="809" t="s">
        <v>20</v>
      </c>
      <c r="U99" s="810"/>
      <c r="V99" s="811"/>
      <c r="W99" s="793"/>
      <c r="X99" s="794"/>
      <c r="Y99" s="795"/>
      <c r="Z99" s="795"/>
      <c r="AA99" s="795"/>
      <c r="AB99" s="795"/>
      <c r="AC99" s="795"/>
      <c r="AD99" s="795"/>
      <c r="AE99" s="796"/>
      <c r="AF99" s="809" t="s">
        <v>20</v>
      </c>
      <c r="AG99" s="810"/>
      <c r="AH99" s="811"/>
      <c r="AI99" s="797"/>
      <c r="AJ99" s="798"/>
      <c r="AK99" s="798"/>
      <c r="AL99" s="798"/>
      <c r="AM99" s="798"/>
      <c r="AN99" s="798"/>
      <c r="AO99" s="798"/>
      <c r="AP99" s="798"/>
      <c r="AQ99" s="798"/>
      <c r="AR99" s="798"/>
      <c r="AS99" s="795"/>
      <c r="AT99" s="795"/>
      <c r="AU99" s="795"/>
      <c r="AV99" s="799"/>
    </row>
    <row r="100" spans="5:48" ht="17.399999999999999" customHeight="1">
      <c r="E100" s="742"/>
      <c r="F100" s="839"/>
      <c r="G100" s="840"/>
      <c r="H100" s="816"/>
      <c r="I100" s="817"/>
      <c r="J100" s="154" t="s">
        <v>33</v>
      </c>
      <c r="K100" s="793"/>
      <c r="L100" s="794"/>
      <c r="M100" s="795"/>
      <c r="N100" s="795"/>
      <c r="O100" s="795"/>
      <c r="P100" s="795"/>
      <c r="Q100" s="795"/>
      <c r="R100" s="795"/>
      <c r="S100" s="796"/>
      <c r="T100" s="816"/>
      <c r="U100" s="817"/>
      <c r="V100" s="154" t="s">
        <v>33</v>
      </c>
      <c r="W100" s="793"/>
      <c r="X100" s="794"/>
      <c r="Y100" s="795"/>
      <c r="Z100" s="795"/>
      <c r="AA100" s="795"/>
      <c r="AB100" s="795"/>
      <c r="AC100" s="795"/>
      <c r="AD100" s="795"/>
      <c r="AE100" s="796"/>
      <c r="AF100" s="816"/>
      <c r="AG100" s="817"/>
      <c r="AH100" s="154" t="s">
        <v>33</v>
      </c>
      <c r="AI100" s="797"/>
      <c r="AJ100" s="798"/>
      <c r="AK100" s="798"/>
      <c r="AL100" s="798"/>
      <c r="AM100" s="798"/>
      <c r="AN100" s="798"/>
      <c r="AO100" s="798"/>
      <c r="AP100" s="798"/>
      <c r="AQ100" s="798"/>
      <c r="AR100" s="798"/>
      <c r="AS100" s="795"/>
      <c r="AT100" s="795"/>
      <c r="AU100" s="795"/>
      <c r="AV100" s="799"/>
    </row>
    <row r="101" spans="5:48" ht="17.399999999999999" customHeight="1" thickBot="1">
      <c r="E101" s="733" t="s">
        <v>1</v>
      </c>
      <c r="F101" s="838"/>
      <c r="G101" s="734"/>
      <c r="H101" s="809" t="s">
        <v>34</v>
      </c>
      <c r="I101" s="810"/>
      <c r="J101" s="811"/>
      <c r="K101" s="793"/>
      <c r="L101" s="794"/>
      <c r="M101" s="795"/>
      <c r="N101" s="795"/>
      <c r="O101" s="795"/>
      <c r="P101" s="795"/>
      <c r="Q101" s="795"/>
      <c r="R101" s="795"/>
      <c r="S101" s="796"/>
      <c r="T101" s="809" t="s">
        <v>34</v>
      </c>
      <c r="U101" s="810"/>
      <c r="V101" s="811"/>
      <c r="W101" s="793"/>
      <c r="X101" s="794"/>
      <c r="Y101" s="795"/>
      <c r="Z101" s="795"/>
      <c r="AA101" s="795"/>
      <c r="AB101" s="795"/>
      <c r="AC101" s="795"/>
      <c r="AD101" s="795"/>
      <c r="AE101" s="796"/>
      <c r="AF101" s="809" t="s">
        <v>34</v>
      </c>
      <c r="AG101" s="810"/>
      <c r="AH101" s="811"/>
      <c r="AI101" s="812"/>
      <c r="AJ101" s="813"/>
      <c r="AK101" s="813"/>
      <c r="AL101" s="813"/>
      <c r="AM101" s="813"/>
      <c r="AN101" s="813"/>
      <c r="AO101" s="813"/>
      <c r="AP101" s="813"/>
      <c r="AQ101" s="813"/>
      <c r="AR101" s="813"/>
      <c r="AS101" s="814"/>
      <c r="AT101" s="814"/>
      <c r="AU101" s="814"/>
      <c r="AV101" s="815"/>
    </row>
    <row r="102" spans="5:48" ht="17.399999999999999" customHeight="1" thickTop="1">
      <c r="E102" s="733"/>
      <c r="F102" s="838"/>
      <c r="G102" s="734"/>
      <c r="H102" s="816"/>
      <c r="I102" s="817"/>
      <c r="J102" s="154" t="s">
        <v>33</v>
      </c>
      <c r="K102" s="818"/>
      <c r="L102" s="819"/>
      <c r="M102" s="820"/>
      <c r="N102" s="820"/>
      <c r="O102" s="820"/>
      <c r="P102" s="820"/>
      <c r="Q102" s="820"/>
      <c r="R102" s="820"/>
      <c r="S102" s="821"/>
      <c r="T102" s="816"/>
      <c r="U102" s="817"/>
      <c r="V102" s="154" t="s">
        <v>33</v>
      </c>
      <c r="W102" s="818"/>
      <c r="X102" s="819"/>
      <c r="Y102" s="820"/>
      <c r="Z102" s="820"/>
      <c r="AA102" s="820"/>
      <c r="AB102" s="820"/>
      <c r="AC102" s="820"/>
      <c r="AD102" s="820"/>
      <c r="AE102" s="821"/>
      <c r="AF102" s="816"/>
      <c r="AG102" s="817"/>
      <c r="AH102" s="154" t="s">
        <v>33</v>
      </c>
      <c r="AI102" s="822" t="s">
        <v>55</v>
      </c>
      <c r="AJ102" s="822"/>
      <c r="AK102" s="823"/>
      <c r="AL102" s="824"/>
      <c r="AM102" s="825"/>
      <c r="AN102" s="825"/>
      <c r="AO102" s="201" t="s">
        <v>67</v>
      </c>
      <c r="AP102" s="1117"/>
      <c r="AQ102" s="1117"/>
      <c r="AR102" s="1118"/>
      <c r="AS102" s="826"/>
      <c r="AT102" s="827"/>
      <c r="AU102" s="827"/>
      <c r="AV102" s="828"/>
    </row>
    <row r="103" spans="5:48" ht="17.399999999999999" customHeight="1">
      <c r="E103" s="735" t="str">
        <f>IF(B29-B27&gt;4,B27+5,"")</f>
        <v/>
      </c>
      <c r="F103" s="736"/>
      <c r="G103" s="736"/>
      <c r="H103" s="809" t="s">
        <v>35</v>
      </c>
      <c r="I103" s="810"/>
      <c r="J103" s="811"/>
      <c r="K103" s="829" t="s">
        <v>36</v>
      </c>
      <c r="L103" s="830"/>
      <c r="M103" s="830"/>
      <c r="N103" s="830"/>
      <c r="O103" s="830"/>
      <c r="P103" s="830"/>
      <c r="Q103" s="830"/>
      <c r="R103" s="830"/>
      <c r="S103" s="831"/>
      <c r="T103" s="809" t="s">
        <v>35</v>
      </c>
      <c r="U103" s="810"/>
      <c r="V103" s="811"/>
      <c r="W103" s="829" t="s">
        <v>36</v>
      </c>
      <c r="X103" s="830"/>
      <c r="Y103" s="830"/>
      <c r="Z103" s="830"/>
      <c r="AA103" s="830"/>
      <c r="AB103" s="830"/>
      <c r="AC103" s="830"/>
      <c r="AD103" s="830"/>
      <c r="AE103" s="831"/>
      <c r="AF103" s="809" t="s">
        <v>35</v>
      </c>
      <c r="AG103" s="810"/>
      <c r="AH103" s="811"/>
      <c r="AI103" s="832" t="s">
        <v>36</v>
      </c>
      <c r="AJ103" s="833"/>
      <c r="AK103" s="833"/>
      <c r="AL103" s="833"/>
      <c r="AM103" s="833"/>
      <c r="AN103" s="833"/>
      <c r="AO103" s="833"/>
      <c r="AP103" s="833"/>
      <c r="AQ103" s="833"/>
      <c r="AR103" s="833"/>
      <c r="AS103" s="833"/>
      <c r="AT103" s="833"/>
      <c r="AU103" s="833"/>
      <c r="AV103" s="834"/>
    </row>
    <row r="104" spans="5:48" ht="17.399999999999999" customHeight="1">
      <c r="E104" s="735"/>
      <c r="F104" s="736"/>
      <c r="G104" s="736"/>
      <c r="H104" s="816"/>
      <c r="I104" s="817"/>
      <c r="J104" s="154" t="s">
        <v>33</v>
      </c>
      <c r="K104" s="835"/>
      <c r="L104" s="836"/>
      <c r="M104" s="789"/>
      <c r="N104" s="789"/>
      <c r="O104" s="789"/>
      <c r="P104" s="789"/>
      <c r="Q104" s="789"/>
      <c r="R104" s="789"/>
      <c r="S104" s="837"/>
      <c r="T104" s="816"/>
      <c r="U104" s="817"/>
      <c r="V104" s="154" t="s">
        <v>33</v>
      </c>
      <c r="W104" s="835"/>
      <c r="X104" s="836"/>
      <c r="Y104" s="789"/>
      <c r="Z104" s="789"/>
      <c r="AA104" s="789"/>
      <c r="AB104" s="789"/>
      <c r="AC104" s="789"/>
      <c r="AD104" s="789"/>
      <c r="AE104" s="837"/>
      <c r="AF104" s="816"/>
      <c r="AG104" s="817"/>
      <c r="AH104" s="154" t="s">
        <v>33</v>
      </c>
      <c r="AI104" s="787"/>
      <c r="AJ104" s="788"/>
      <c r="AK104" s="788"/>
      <c r="AL104" s="788"/>
      <c r="AM104" s="788"/>
      <c r="AN104" s="788"/>
      <c r="AO104" s="788"/>
      <c r="AP104" s="788"/>
      <c r="AQ104" s="788"/>
      <c r="AR104" s="788"/>
      <c r="AS104" s="789"/>
      <c r="AT104" s="789"/>
      <c r="AU104" s="789"/>
      <c r="AV104" s="790"/>
    </row>
    <row r="105" spans="5:48" ht="17.399999999999999" customHeight="1" thickBot="1">
      <c r="E105" s="735"/>
      <c r="F105" s="736"/>
      <c r="G105" s="736"/>
      <c r="H105" s="791" t="s">
        <v>22</v>
      </c>
      <c r="I105" s="791"/>
      <c r="J105" s="792"/>
      <c r="K105" s="793"/>
      <c r="L105" s="794"/>
      <c r="M105" s="795"/>
      <c r="N105" s="795"/>
      <c r="O105" s="795"/>
      <c r="P105" s="795"/>
      <c r="Q105" s="795"/>
      <c r="R105" s="795"/>
      <c r="S105" s="796"/>
      <c r="T105" s="791" t="s">
        <v>22</v>
      </c>
      <c r="U105" s="791"/>
      <c r="V105" s="792"/>
      <c r="W105" s="793"/>
      <c r="X105" s="794"/>
      <c r="Y105" s="795"/>
      <c r="Z105" s="795"/>
      <c r="AA105" s="795"/>
      <c r="AB105" s="795"/>
      <c r="AC105" s="795"/>
      <c r="AD105" s="795"/>
      <c r="AE105" s="796"/>
      <c r="AF105" s="791" t="s">
        <v>22</v>
      </c>
      <c r="AG105" s="791"/>
      <c r="AH105" s="792"/>
      <c r="AI105" s="797"/>
      <c r="AJ105" s="798"/>
      <c r="AK105" s="798"/>
      <c r="AL105" s="798"/>
      <c r="AM105" s="798"/>
      <c r="AN105" s="798"/>
      <c r="AO105" s="798"/>
      <c r="AP105" s="798"/>
      <c r="AQ105" s="798"/>
      <c r="AR105" s="798"/>
      <c r="AS105" s="795"/>
      <c r="AT105" s="795"/>
      <c r="AU105" s="795"/>
      <c r="AV105" s="799"/>
    </row>
    <row r="106" spans="5:48" ht="17.399999999999999" customHeight="1" thickBot="1">
      <c r="E106" s="737"/>
      <c r="F106" s="738"/>
      <c r="G106" s="738"/>
      <c r="H106" s="800">
        <f>SUM(H98+H100+H102+H104)</f>
        <v>0</v>
      </c>
      <c r="I106" s="801"/>
      <c r="J106" s="168" t="s">
        <v>33</v>
      </c>
      <c r="K106" s="802"/>
      <c r="L106" s="803"/>
      <c r="M106" s="804"/>
      <c r="N106" s="804"/>
      <c r="O106" s="804"/>
      <c r="P106" s="804"/>
      <c r="Q106" s="804"/>
      <c r="R106" s="804"/>
      <c r="S106" s="805"/>
      <c r="T106" s="800">
        <f>SUM(T98+T100+T102+T104)</f>
        <v>0</v>
      </c>
      <c r="U106" s="801"/>
      <c r="V106" s="168" t="s">
        <v>33</v>
      </c>
      <c r="W106" s="802"/>
      <c r="X106" s="803"/>
      <c r="Y106" s="804"/>
      <c r="Z106" s="804"/>
      <c r="AA106" s="804"/>
      <c r="AB106" s="804"/>
      <c r="AC106" s="804"/>
      <c r="AD106" s="804"/>
      <c r="AE106" s="805"/>
      <c r="AF106" s="800">
        <f>SUM(AF98+AF100+AF102+AF104)</f>
        <v>0</v>
      </c>
      <c r="AG106" s="801"/>
      <c r="AH106" s="168" t="s">
        <v>33</v>
      </c>
      <c r="AI106" s="806"/>
      <c r="AJ106" s="807"/>
      <c r="AK106" s="807"/>
      <c r="AL106" s="807"/>
      <c r="AM106" s="807"/>
      <c r="AN106" s="807"/>
      <c r="AO106" s="807"/>
      <c r="AP106" s="807"/>
      <c r="AQ106" s="807"/>
      <c r="AR106" s="807"/>
      <c r="AS106" s="804"/>
      <c r="AT106" s="804"/>
      <c r="AU106" s="804"/>
      <c r="AV106" s="808"/>
    </row>
    <row r="107" spans="5:48" ht="17.399999999999999" customHeight="1">
      <c r="E107" s="744" t="str">
        <f>IF(B29-B27&gt;5,B27+6,"")</f>
        <v/>
      </c>
      <c r="F107" s="847"/>
      <c r="G107" s="848"/>
      <c r="H107" s="851" t="s">
        <v>305</v>
      </c>
      <c r="I107" s="852"/>
      <c r="J107" s="853"/>
      <c r="K107" s="857" t="s">
        <v>37</v>
      </c>
      <c r="L107" s="858"/>
      <c r="M107" s="858"/>
      <c r="N107" s="858"/>
      <c r="O107" s="858"/>
      <c r="P107" s="858"/>
      <c r="Q107" s="858"/>
      <c r="R107" s="858"/>
      <c r="S107" s="859"/>
      <c r="T107" s="851" t="s">
        <v>218</v>
      </c>
      <c r="U107" s="852"/>
      <c r="V107" s="853"/>
      <c r="W107" s="860" t="s">
        <v>39</v>
      </c>
      <c r="X107" s="858"/>
      <c r="Y107" s="858"/>
      <c r="Z107" s="858"/>
      <c r="AA107" s="858"/>
      <c r="AB107" s="858"/>
      <c r="AC107" s="858"/>
      <c r="AD107" s="858"/>
      <c r="AE107" s="859"/>
      <c r="AF107" s="851" t="s">
        <v>306</v>
      </c>
      <c r="AG107" s="852"/>
      <c r="AH107" s="853"/>
      <c r="AI107" s="860" t="s">
        <v>40</v>
      </c>
      <c r="AJ107" s="858"/>
      <c r="AK107" s="858"/>
      <c r="AL107" s="858"/>
      <c r="AM107" s="858"/>
      <c r="AN107" s="858"/>
      <c r="AO107" s="858"/>
      <c r="AP107" s="858"/>
      <c r="AQ107" s="858"/>
      <c r="AR107" s="858"/>
      <c r="AS107" s="858"/>
      <c r="AT107" s="858"/>
      <c r="AU107" s="858"/>
      <c r="AV107" s="861"/>
    </row>
    <row r="108" spans="5:48" ht="17.399999999999999" customHeight="1">
      <c r="E108" s="746"/>
      <c r="F108" s="849"/>
      <c r="G108" s="850"/>
      <c r="H108" s="854"/>
      <c r="I108" s="855"/>
      <c r="J108" s="856"/>
      <c r="K108" s="862" t="s">
        <v>29</v>
      </c>
      <c r="L108" s="863"/>
      <c r="M108" s="864" t="s">
        <v>30</v>
      </c>
      <c r="N108" s="865"/>
      <c r="O108" s="865"/>
      <c r="P108" s="866"/>
      <c r="Q108" s="865" t="s">
        <v>31</v>
      </c>
      <c r="R108" s="865"/>
      <c r="S108" s="867"/>
      <c r="T108" s="855"/>
      <c r="U108" s="855"/>
      <c r="V108" s="856"/>
      <c r="W108" s="862" t="s">
        <v>29</v>
      </c>
      <c r="X108" s="863"/>
      <c r="Y108" s="864" t="s">
        <v>30</v>
      </c>
      <c r="Z108" s="865"/>
      <c r="AA108" s="865"/>
      <c r="AB108" s="865"/>
      <c r="AC108" s="864" t="s">
        <v>31</v>
      </c>
      <c r="AD108" s="865"/>
      <c r="AE108" s="867"/>
      <c r="AF108" s="855"/>
      <c r="AG108" s="855"/>
      <c r="AH108" s="856"/>
      <c r="AI108" s="863" t="s">
        <v>29</v>
      </c>
      <c r="AJ108" s="865"/>
      <c r="AK108" s="866"/>
      <c r="AL108" s="864" t="s">
        <v>30</v>
      </c>
      <c r="AM108" s="865"/>
      <c r="AN108" s="865"/>
      <c r="AO108" s="865"/>
      <c r="AP108" s="865"/>
      <c r="AQ108" s="865"/>
      <c r="AR108" s="866"/>
      <c r="AS108" s="865" t="s">
        <v>31</v>
      </c>
      <c r="AT108" s="865"/>
      <c r="AU108" s="865"/>
      <c r="AV108" s="867"/>
    </row>
    <row r="109" spans="5:48" ht="17.399999999999999" customHeight="1">
      <c r="E109" s="733" t="s">
        <v>2</v>
      </c>
      <c r="F109" s="838"/>
      <c r="G109" s="734"/>
      <c r="H109" s="844" t="s">
        <v>32</v>
      </c>
      <c r="I109" s="845"/>
      <c r="J109" s="846"/>
      <c r="K109" s="835"/>
      <c r="L109" s="836"/>
      <c r="M109" s="789"/>
      <c r="N109" s="789"/>
      <c r="O109" s="789"/>
      <c r="P109" s="789"/>
      <c r="Q109" s="789"/>
      <c r="R109" s="789"/>
      <c r="S109" s="837"/>
      <c r="T109" s="841" t="s">
        <v>32</v>
      </c>
      <c r="U109" s="842"/>
      <c r="V109" s="843"/>
      <c r="W109" s="835"/>
      <c r="X109" s="836"/>
      <c r="Y109" s="789"/>
      <c r="Z109" s="789"/>
      <c r="AA109" s="789"/>
      <c r="AB109" s="789"/>
      <c r="AC109" s="789"/>
      <c r="AD109" s="789"/>
      <c r="AE109" s="837"/>
      <c r="AF109" s="841" t="s">
        <v>32</v>
      </c>
      <c r="AG109" s="842"/>
      <c r="AH109" s="843"/>
      <c r="AI109" s="787"/>
      <c r="AJ109" s="788"/>
      <c r="AK109" s="788"/>
      <c r="AL109" s="788"/>
      <c r="AM109" s="788"/>
      <c r="AN109" s="788"/>
      <c r="AO109" s="788"/>
      <c r="AP109" s="788"/>
      <c r="AQ109" s="788"/>
      <c r="AR109" s="788"/>
      <c r="AS109" s="789"/>
      <c r="AT109" s="789"/>
      <c r="AU109" s="789"/>
      <c r="AV109" s="790"/>
    </row>
    <row r="110" spans="5:48" ht="17.399999999999999" customHeight="1">
      <c r="E110" s="733"/>
      <c r="F110" s="838"/>
      <c r="G110" s="734"/>
      <c r="H110" s="816"/>
      <c r="I110" s="817"/>
      <c r="J110" s="154" t="s">
        <v>33</v>
      </c>
      <c r="K110" s="793"/>
      <c r="L110" s="794"/>
      <c r="M110" s="795"/>
      <c r="N110" s="795"/>
      <c r="O110" s="795"/>
      <c r="P110" s="795"/>
      <c r="Q110" s="795"/>
      <c r="R110" s="795"/>
      <c r="S110" s="796"/>
      <c r="T110" s="816"/>
      <c r="U110" s="817"/>
      <c r="V110" s="154" t="s">
        <v>33</v>
      </c>
      <c r="W110" s="793"/>
      <c r="X110" s="794"/>
      <c r="Y110" s="795"/>
      <c r="Z110" s="795"/>
      <c r="AA110" s="795"/>
      <c r="AB110" s="795"/>
      <c r="AC110" s="795"/>
      <c r="AD110" s="795"/>
      <c r="AE110" s="796"/>
      <c r="AF110" s="816"/>
      <c r="AG110" s="817"/>
      <c r="AH110" s="154" t="s">
        <v>33</v>
      </c>
      <c r="AI110" s="797"/>
      <c r="AJ110" s="798"/>
      <c r="AK110" s="798"/>
      <c r="AL110" s="798"/>
      <c r="AM110" s="798"/>
      <c r="AN110" s="798"/>
      <c r="AO110" s="798"/>
      <c r="AP110" s="798"/>
      <c r="AQ110" s="798"/>
      <c r="AR110" s="798"/>
      <c r="AS110" s="795"/>
      <c r="AT110" s="795"/>
      <c r="AU110" s="795"/>
      <c r="AV110" s="799"/>
    </row>
    <row r="111" spans="5:48" ht="17.399999999999999" customHeight="1">
      <c r="E111" s="742" t="str">
        <f>IF(B29-B27&gt;5,B27+6,"")</f>
        <v/>
      </c>
      <c r="F111" s="839"/>
      <c r="G111" s="840"/>
      <c r="H111" s="809" t="s">
        <v>20</v>
      </c>
      <c r="I111" s="810"/>
      <c r="J111" s="811"/>
      <c r="K111" s="793"/>
      <c r="L111" s="794"/>
      <c r="M111" s="795"/>
      <c r="N111" s="795"/>
      <c r="O111" s="795"/>
      <c r="P111" s="795"/>
      <c r="Q111" s="795"/>
      <c r="R111" s="795"/>
      <c r="S111" s="796"/>
      <c r="T111" s="809" t="s">
        <v>20</v>
      </c>
      <c r="U111" s="810"/>
      <c r="V111" s="811"/>
      <c r="W111" s="793"/>
      <c r="X111" s="794"/>
      <c r="Y111" s="795"/>
      <c r="Z111" s="795"/>
      <c r="AA111" s="795"/>
      <c r="AB111" s="795"/>
      <c r="AC111" s="795"/>
      <c r="AD111" s="795"/>
      <c r="AE111" s="796"/>
      <c r="AF111" s="809" t="s">
        <v>20</v>
      </c>
      <c r="AG111" s="810"/>
      <c r="AH111" s="811"/>
      <c r="AI111" s="797"/>
      <c r="AJ111" s="798"/>
      <c r="AK111" s="798"/>
      <c r="AL111" s="798"/>
      <c r="AM111" s="798"/>
      <c r="AN111" s="798"/>
      <c r="AO111" s="798"/>
      <c r="AP111" s="798"/>
      <c r="AQ111" s="798"/>
      <c r="AR111" s="798"/>
      <c r="AS111" s="795"/>
      <c r="AT111" s="795"/>
      <c r="AU111" s="795"/>
      <c r="AV111" s="799"/>
    </row>
    <row r="112" spans="5:48" ht="17.399999999999999" customHeight="1">
      <c r="E112" s="742"/>
      <c r="F112" s="839"/>
      <c r="G112" s="840"/>
      <c r="H112" s="816"/>
      <c r="I112" s="817"/>
      <c r="J112" s="154" t="s">
        <v>33</v>
      </c>
      <c r="K112" s="793"/>
      <c r="L112" s="794"/>
      <c r="M112" s="795"/>
      <c r="N112" s="795"/>
      <c r="O112" s="795"/>
      <c r="P112" s="795"/>
      <c r="Q112" s="795"/>
      <c r="R112" s="795"/>
      <c r="S112" s="796"/>
      <c r="T112" s="816">
        <v>5</v>
      </c>
      <c r="U112" s="817"/>
      <c r="V112" s="154" t="s">
        <v>33</v>
      </c>
      <c r="W112" s="793"/>
      <c r="X112" s="794"/>
      <c r="Y112" s="795"/>
      <c r="Z112" s="795"/>
      <c r="AA112" s="795"/>
      <c r="AB112" s="795"/>
      <c r="AC112" s="795"/>
      <c r="AD112" s="795"/>
      <c r="AE112" s="796"/>
      <c r="AF112" s="816"/>
      <c r="AG112" s="817"/>
      <c r="AH112" s="154" t="s">
        <v>33</v>
      </c>
      <c r="AI112" s="797"/>
      <c r="AJ112" s="798"/>
      <c r="AK112" s="798"/>
      <c r="AL112" s="798"/>
      <c r="AM112" s="798"/>
      <c r="AN112" s="798"/>
      <c r="AO112" s="798"/>
      <c r="AP112" s="798"/>
      <c r="AQ112" s="798"/>
      <c r="AR112" s="798"/>
      <c r="AS112" s="795"/>
      <c r="AT112" s="795"/>
      <c r="AU112" s="795"/>
      <c r="AV112" s="799"/>
    </row>
    <row r="113" spans="5:48" ht="17.399999999999999" customHeight="1" thickBot="1">
      <c r="E113" s="733" t="s">
        <v>1</v>
      </c>
      <c r="F113" s="838"/>
      <c r="G113" s="734"/>
      <c r="H113" s="809" t="s">
        <v>34</v>
      </c>
      <c r="I113" s="810"/>
      <c r="J113" s="811"/>
      <c r="K113" s="793"/>
      <c r="L113" s="794"/>
      <c r="M113" s="795"/>
      <c r="N113" s="795"/>
      <c r="O113" s="795"/>
      <c r="P113" s="795"/>
      <c r="Q113" s="795"/>
      <c r="R113" s="795"/>
      <c r="S113" s="796"/>
      <c r="T113" s="809" t="s">
        <v>34</v>
      </c>
      <c r="U113" s="810"/>
      <c r="V113" s="811"/>
      <c r="W113" s="793"/>
      <c r="X113" s="794"/>
      <c r="Y113" s="795"/>
      <c r="Z113" s="795"/>
      <c r="AA113" s="795"/>
      <c r="AB113" s="795"/>
      <c r="AC113" s="795"/>
      <c r="AD113" s="795"/>
      <c r="AE113" s="796"/>
      <c r="AF113" s="809" t="s">
        <v>34</v>
      </c>
      <c r="AG113" s="810"/>
      <c r="AH113" s="811"/>
      <c r="AI113" s="812"/>
      <c r="AJ113" s="813"/>
      <c r="AK113" s="813"/>
      <c r="AL113" s="813"/>
      <c r="AM113" s="813"/>
      <c r="AN113" s="813"/>
      <c r="AO113" s="813"/>
      <c r="AP113" s="813"/>
      <c r="AQ113" s="813"/>
      <c r="AR113" s="813"/>
      <c r="AS113" s="814"/>
      <c r="AT113" s="814"/>
      <c r="AU113" s="814"/>
      <c r="AV113" s="815"/>
    </row>
    <row r="114" spans="5:48" ht="17.399999999999999" customHeight="1" thickTop="1">
      <c r="E114" s="733"/>
      <c r="F114" s="838"/>
      <c r="G114" s="734"/>
      <c r="H114" s="816"/>
      <c r="I114" s="817"/>
      <c r="J114" s="154" t="s">
        <v>33</v>
      </c>
      <c r="K114" s="818"/>
      <c r="L114" s="819"/>
      <c r="M114" s="820"/>
      <c r="N114" s="820"/>
      <c r="O114" s="820"/>
      <c r="P114" s="820"/>
      <c r="Q114" s="820"/>
      <c r="R114" s="820"/>
      <c r="S114" s="821"/>
      <c r="T114" s="816"/>
      <c r="U114" s="817"/>
      <c r="V114" s="154" t="s">
        <v>33</v>
      </c>
      <c r="W114" s="818"/>
      <c r="X114" s="819"/>
      <c r="Y114" s="820"/>
      <c r="Z114" s="820"/>
      <c r="AA114" s="820"/>
      <c r="AB114" s="820"/>
      <c r="AC114" s="820"/>
      <c r="AD114" s="820"/>
      <c r="AE114" s="821"/>
      <c r="AF114" s="816"/>
      <c r="AG114" s="817"/>
      <c r="AH114" s="154" t="s">
        <v>33</v>
      </c>
      <c r="AI114" s="822" t="s">
        <v>55</v>
      </c>
      <c r="AJ114" s="822"/>
      <c r="AK114" s="823"/>
      <c r="AL114" s="824"/>
      <c r="AM114" s="825"/>
      <c r="AN114" s="825"/>
      <c r="AO114" s="201" t="s">
        <v>67</v>
      </c>
      <c r="AP114" s="1117"/>
      <c r="AQ114" s="1117"/>
      <c r="AR114" s="1118"/>
      <c r="AS114" s="826"/>
      <c r="AT114" s="827"/>
      <c r="AU114" s="827"/>
      <c r="AV114" s="828"/>
    </row>
    <row r="115" spans="5:48" ht="17.399999999999999" customHeight="1">
      <c r="E115" s="735" t="str">
        <f>IF(B29-B27&gt;5,B27+6,"")</f>
        <v/>
      </c>
      <c r="F115" s="736"/>
      <c r="G115" s="736"/>
      <c r="H115" s="809" t="s">
        <v>35</v>
      </c>
      <c r="I115" s="810"/>
      <c r="J115" s="811"/>
      <c r="K115" s="829" t="s">
        <v>36</v>
      </c>
      <c r="L115" s="830"/>
      <c r="M115" s="830"/>
      <c r="N115" s="830"/>
      <c r="O115" s="830"/>
      <c r="P115" s="830"/>
      <c r="Q115" s="830"/>
      <c r="R115" s="830"/>
      <c r="S115" s="831"/>
      <c r="T115" s="809" t="s">
        <v>35</v>
      </c>
      <c r="U115" s="810"/>
      <c r="V115" s="811"/>
      <c r="W115" s="829" t="s">
        <v>36</v>
      </c>
      <c r="X115" s="830"/>
      <c r="Y115" s="830"/>
      <c r="Z115" s="830"/>
      <c r="AA115" s="830"/>
      <c r="AB115" s="830"/>
      <c r="AC115" s="830"/>
      <c r="AD115" s="830"/>
      <c r="AE115" s="831"/>
      <c r="AF115" s="809" t="s">
        <v>35</v>
      </c>
      <c r="AG115" s="810"/>
      <c r="AH115" s="811"/>
      <c r="AI115" s="832" t="s">
        <v>36</v>
      </c>
      <c r="AJ115" s="833"/>
      <c r="AK115" s="833"/>
      <c r="AL115" s="833"/>
      <c r="AM115" s="833"/>
      <c r="AN115" s="833"/>
      <c r="AO115" s="833"/>
      <c r="AP115" s="833"/>
      <c r="AQ115" s="833"/>
      <c r="AR115" s="833"/>
      <c r="AS115" s="833"/>
      <c r="AT115" s="833"/>
      <c r="AU115" s="833"/>
      <c r="AV115" s="834"/>
    </row>
    <row r="116" spans="5:48" ht="17.399999999999999" customHeight="1">
      <c r="E116" s="735"/>
      <c r="F116" s="736"/>
      <c r="G116" s="736"/>
      <c r="H116" s="816"/>
      <c r="I116" s="817"/>
      <c r="J116" s="154" t="s">
        <v>33</v>
      </c>
      <c r="K116" s="835"/>
      <c r="L116" s="836"/>
      <c r="M116" s="789"/>
      <c r="N116" s="789"/>
      <c r="O116" s="789"/>
      <c r="P116" s="789"/>
      <c r="Q116" s="789"/>
      <c r="R116" s="789"/>
      <c r="S116" s="837"/>
      <c r="T116" s="816"/>
      <c r="U116" s="817"/>
      <c r="V116" s="154" t="s">
        <v>33</v>
      </c>
      <c r="W116" s="835"/>
      <c r="X116" s="836"/>
      <c r="Y116" s="789"/>
      <c r="Z116" s="789"/>
      <c r="AA116" s="789"/>
      <c r="AB116" s="789"/>
      <c r="AC116" s="789"/>
      <c r="AD116" s="789"/>
      <c r="AE116" s="837"/>
      <c r="AF116" s="816"/>
      <c r="AG116" s="817"/>
      <c r="AH116" s="154" t="s">
        <v>33</v>
      </c>
      <c r="AI116" s="787"/>
      <c r="AJ116" s="788"/>
      <c r="AK116" s="788"/>
      <c r="AL116" s="788"/>
      <c r="AM116" s="788"/>
      <c r="AN116" s="788"/>
      <c r="AO116" s="788"/>
      <c r="AP116" s="788"/>
      <c r="AQ116" s="788"/>
      <c r="AR116" s="788"/>
      <c r="AS116" s="789"/>
      <c r="AT116" s="789"/>
      <c r="AU116" s="789"/>
      <c r="AV116" s="790"/>
    </row>
    <row r="117" spans="5:48" ht="17.399999999999999" customHeight="1" thickBot="1">
      <c r="E117" s="735"/>
      <c r="F117" s="736"/>
      <c r="G117" s="736"/>
      <c r="H117" s="791" t="s">
        <v>22</v>
      </c>
      <c r="I117" s="791"/>
      <c r="J117" s="792"/>
      <c r="K117" s="793"/>
      <c r="L117" s="794"/>
      <c r="M117" s="795"/>
      <c r="N117" s="795"/>
      <c r="O117" s="795"/>
      <c r="P117" s="795"/>
      <c r="Q117" s="795"/>
      <c r="R117" s="795"/>
      <c r="S117" s="796"/>
      <c r="T117" s="791" t="s">
        <v>22</v>
      </c>
      <c r="U117" s="791"/>
      <c r="V117" s="792"/>
      <c r="W117" s="793"/>
      <c r="X117" s="794"/>
      <c r="Y117" s="795"/>
      <c r="Z117" s="795"/>
      <c r="AA117" s="795"/>
      <c r="AB117" s="795"/>
      <c r="AC117" s="795"/>
      <c r="AD117" s="795"/>
      <c r="AE117" s="796"/>
      <c r="AF117" s="791" t="s">
        <v>22</v>
      </c>
      <c r="AG117" s="791"/>
      <c r="AH117" s="792"/>
      <c r="AI117" s="797"/>
      <c r="AJ117" s="798"/>
      <c r="AK117" s="798"/>
      <c r="AL117" s="798"/>
      <c r="AM117" s="798"/>
      <c r="AN117" s="798"/>
      <c r="AO117" s="798"/>
      <c r="AP117" s="798"/>
      <c r="AQ117" s="798"/>
      <c r="AR117" s="798"/>
      <c r="AS117" s="795"/>
      <c r="AT117" s="795"/>
      <c r="AU117" s="795"/>
      <c r="AV117" s="799"/>
    </row>
    <row r="118" spans="5:48" ht="17.399999999999999" customHeight="1" thickBot="1">
      <c r="E118" s="737"/>
      <c r="F118" s="738"/>
      <c r="G118" s="738"/>
      <c r="H118" s="800">
        <f>SUM(H110+H112+H114+H116)</f>
        <v>0</v>
      </c>
      <c r="I118" s="801"/>
      <c r="J118" s="168" t="s">
        <v>33</v>
      </c>
      <c r="K118" s="802"/>
      <c r="L118" s="803"/>
      <c r="M118" s="804"/>
      <c r="N118" s="804"/>
      <c r="O118" s="804"/>
      <c r="P118" s="804"/>
      <c r="Q118" s="804"/>
      <c r="R118" s="804"/>
      <c r="S118" s="805"/>
      <c r="T118" s="800">
        <f>SUM(T110+T112+T114+T116)</f>
        <v>5</v>
      </c>
      <c r="U118" s="801"/>
      <c r="V118" s="168" t="s">
        <v>33</v>
      </c>
      <c r="W118" s="802"/>
      <c r="X118" s="803"/>
      <c r="Y118" s="804"/>
      <c r="Z118" s="804"/>
      <c r="AA118" s="804"/>
      <c r="AB118" s="804"/>
      <c r="AC118" s="804"/>
      <c r="AD118" s="804"/>
      <c r="AE118" s="805"/>
      <c r="AF118" s="800">
        <f>SUM(AF110+AF112+AF114+AF116)</f>
        <v>0</v>
      </c>
      <c r="AG118" s="801"/>
      <c r="AH118" s="168" t="s">
        <v>33</v>
      </c>
      <c r="AI118" s="806"/>
      <c r="AJ118" s="807"/>
      <c r="AK118" s="807"/>
      <c r="AL118" s="807"/>
      <c r="AM118" s="807"/>
      <c r="AN118" s="807"/>
      <c r="AO118" s="807"/>
      <c r="AP118" s="807"/>
      <c r="AQ118" s="807"/>
      <c r="AR118" s="807"/>
      <c r="AS118" s="804"/>
      <c r="AT118" s="804"/>
      <c r="AU118" s="804"/>
      <c r="AV118" s="808"/>
    </row>
    <row r="119" spans="5:48" ht="17.399999999999999" customHeight="1">
      <c r="E119" s="744" t="str">
        <f>IF(B29-B27&gt;6,B27+7,"")</f>
        <v/>
      </c>
      <c r="F119" s="847"/>
      <c r="G119" s="848"/>
      <c r="H119" s="851" t="s">
        <v>305</v>
      </c>
      <c r="I119" s="852"/>
      <c r="J119" s="853"/>
      <c r="K119" s="857" t="s">
        <v>37</v>
      </c>
      <c r="L119" s="858"/>
      <c r="M119" s="858"/>
      <c r="N119" s="858"/>
      <c r="O119" s="858"/>
      <c r="P119" s="858"/>
      <c r="Q119" s="858"/>
      <c r="R119" s="858"/>
      <c r="S119" s="859"/>
      <c r="T119" s="851" t="s">
        <v>218</v>
      </c>
      <c r="U119" s="852"/>
      <c r="V119" s="853"/>
      <c r="W119" s="860" t="s">
        <v>39</v>
      </c>
      <c r="X119" s="858"/>
      <c r="Y119" s="858"/>
      <c r="Z119" s="858"/>
      <c r="AA119" s="858"/>
      <c r="AB119" s="858"/>
      <c r="AC119" s="858"/>
      <c r="AD119" s="858"/>
      <c r="AE119" s="859"/>
      <c r="AF119" s="851" t="s">
        <v>306</v>
      </c>
      <c r="AG119" s="852"/>
      <c r="AH119" s="853"/>
      <c r="AI119" s="860" t="s">
        <v>40</v>
      </c>
      <c r="AJ119" s="858"/>
      <c r="AK119" s="858"/>
      <c r="AL119" s="858"/>
      <c r="AM119" s="858"/>
      <c r="AN119" s="858"/>
      <c r="AO119" s="858"/>
      <c r="AP119" s="858"/>
      <c r="AQ119" s="858"/>
      <c r="AR119" s="858"/>
      <c r="AS119" s="858"/>
      <c r="AT119" s="858"/>
      <c r="AU119" s="858"/>
      <c r="AV119" s="861"/>
    </row>
    <row r="120" spans="5:48" ht="17.399999999999999" customHeight="1">
      <c r="E120" s="746"/>
      <c r="F120" s="849"/>
      <c r="G120" s="850"/>
      <c r="H120" s="854"/>
      <c r="I120" s="855"/>
      <c r="J120" s="856"/>
      <c r="K120" s="862" t="s">
        <v>29</v>
      </c>
      <c r="L120" s="863"/>
      <c r="M120" s="864" t="s">
        <v>30</v>
      </c>
      <c r="N120" s="865"/>
      <c r="O120" s="865"/>
      <c r="P120" s="866"/>
      <c r="Q120" s="865" t="s">
        <v>31</v>
      </c>
      <c r="R120" s="865"/>
      <c r="S120" s="867"/>
      <c r="T120" s="855"/>
      <c r="U120" s="855"/>
      <c r="V120" s="856"/>
      <c r="W120" s="862" t="s">
        <v>29</v>
      </c>
      <c r="X120" s="863"/>
      <c r="Y120" s="864" t="s">
        <v>30</v>
      </c>
      <c r="Z120" s="865"/>
      <c r="AA120" s="865"/>
      <c r="AB120" s="865"/>
      <c r="AC120" s="864" t="s">
        <v>31</v>
      </c>
      <c r="AD120" s="865"/>
      <c r="AE120" s="867"/>
      <c r="AF120" s="855"/>
      <c r="AG120" s="855"/>
      <c r="AH120" s="856"/>
      <c r="AI120" s="863" t="s">
        <v>29</v>
      </c>
      <c r="AJ120" s="865"/>
      <c r="AK120" s="866"/>
      <c r="AL120" s="864" t="s">
        <v>30</v>
      </c>
      <c r="AM120" s="865"/>
      <c r="AN120" s="865"/>
      <c r="AO120" s="865"/>
      <c r="AP120" s="865"/>
      <c r="AQ120" s="865"/>
      <c r="AR120" s="866"/>
      <c r="AS120" s="865" t="s">
        <v>31</v>
      </c>
      <c r="AT120" s="865"/>
      <c r="AU120" s="865"/>
      <c r="AV120" s="867"/>
    </row>
    <row r="121" spans="5:48" ht="17.399999999999999" customHeight="1">
      <c r="E121" s="733" t="s">
        <v>2</v>
      </c>
      <c r="F121" s="838"/>
      <c r="G121" s="734"/>
      <c r="H121" s="844" t="s">
        <v>32</v>
      </c>
      <c r="I121" s="845"/>
      <c r="J121" s="846"/>
      <c r="K121" s="835"/>
      <c r="L121" s="836"/>
      <c r="M121" s="789"/>
      <c r="N121" s="789"/>
      <c r="O121" s="789"/>
      <c r="P121" s="789"/>
      <c r="Q121" s="789"/>
      <c r="R121" s="789"/>
      <c r="S121" s="837"/>
      <c r="T121" s="841" t="s">
        <v>32</v>
      </c>
      <c r="U121" s="842"/>
      <c r="V121" s="843"/>
      <c r="W121" s="835"/>
      <c r="X121" s="836"/>
      <c r="Y121" s="789"/>
      <c r="Z121" s="789"/>
      <c r="AA121" s="789"/>
      <c r="AB121" s="789"/>
      <c r="AC121" s="789"/>
      <c r="AD121" s="789"/>
      <c r="AE121" s="837"/>
      <c r="AF121" s="841" t="s">
        <v>32</v>
      </c>
      <c r="AG121" s="842"/>
      <c r="AH121" s="843"/>
      <c r="AI121" s="787"/>
      <c r="AJ121" s="788"/>
      <c r="AK121" s="788"/>
      <c r="AL121" s="788"/>
      <c r="AM121" s="788"/>
      <c r="AN121" s="788"/>
      <c r="AO121" s="788"/>
      <c r="AP121" s="788"/>
      <c r="AQ121" s="788"/>
      <c r="AR121" s="788"/>
      <c r="AS121" s="789"/>
      <c r="AT121" s="789"/>
      <c r="AU121" s="789"/>
      <c r="AV121" s="790"/>
    </row>
    <row r="122" spans="5:48" ht="17.399999999999999" customHeight="1">
      <c r="E122" s="733"/>
      <c r="F122" s="838"/>
      <c r="G122" s="734"/>
      <c r="H122" s="816"/>
      <c r="I122" s="817"/>
      <c r="J122" s="154" t="s">
        <v>33</v>
      </c>
      <c r="K122" s="793"/>
      <c r="L122" s="794"/>
      <c r="M122" s="795"/>
      <c r="N122" s="795"/>
      <c r="O122" s="795"/>
      <c r="P122" s="795"/>
      <c r="Q122" s="795"/>
      <c r="R122" s="795"/>
      <c r="S122" s="796"/>
      <c r="T122" s="816"/>
      <c r="U122" s="817"/>
      <c r="V122" s="154" t="s">
        <v>33</v>
      </c>
      <c r="W122" s="793"/>
      <c r="X122" s="794"/>
      <c r="Y122" s="795"/>
      <c r="Z122" s="795"/>
      <c r="AA122" s="795"/>
      <c r="AB122" s="795"/>
      <c r="AC122" s="795"/>
      <c r="AD122" s="795"/>
      <c r="AE122" s="796"/>
      <c r="AF122" s="816"/>
      <c r="AG122" s="817"/>
      <c r="AH122" s="154" t="s">
        <v>33</v>
      </c>
      <c r="AI122" s="797"/>
      <c r="AJ122" s="798"/>
      <c r="AK122" s="798"/>
      <c r="AL122" s="798"/>
      <c r="AM122" s="798"/>
      <c r="AN122" s="798"/>
      <c r="AO122" s="798"/>
      <c r="AP122" s="798"/>
      <c r="AQ122" s="798"/>
      <c r="AR122" s="798"/>
      <c r="AS122" s="795"/>
      <c r="AT122" s="795"/>
      <c r="AU122" s="795"/>
      <c r="AV122" s="799"/>
    </row>
    <row r="123" spans="5:48" ht="17.399999999999999" customHeight="1">
      <c r="E123" s="742" t="str">
        <f>IF(B29-B27&gt;6,B27+7,"")</f>
        <v/>
      </c>
      <c r="F123" s="839"/>
      <c r="G123" s="840"/>
      <c r="H123" s="809" t="s">
        <v>20</v>
      </c>
      <c r="I123" s="810"/>
      <c r="J123" s="811"/>
      <c r="K123" s="793"/>
      <c r="L123" s="794"/>
      <c r="M123" s="795"/>
      <c r="N123" s="795"/>
      <c r="O123" s="795"/>
      <c r="P123" s="795"/>
      <c r="Q123" s="795"/>
      <c r="R123" s="795"/>
      <c r="S123" s="796"/>
      <c r="T123" s="809" t="s">
        <v>20</v>
      </c>
      <c r="U123" s="810"/>
      <c r="V123" s="811"/>
      <c r="W123" s="793"/>
      <c r="X123" s="794"/>
      <c r="Y123" s="795"/>
      <c r="Z123" s="795"/>
      <c r="AA123" s="795"/>
      <c r="AB123" s="795"/>
      <c r="AC123" s="795"/>
      <c r="AD123" s="795"/>
      <c r="AE123" s="796"/>
      <c r="AF123" s="809" t="s">
        <v>20</v>
      </c>
      <c r="AG123" s="810"/>
      <c r="AH123" s="811"/>
      <c r="AI123" s="797"/>
      <c r="AJ123" s="798"/>
      <c r="AK123" s="798"/>
      <c r="AL123" s="798"/>
      <c r="AM123" s="798"/>
      <c r="AN123" s="798"/>
      <c r="AO123" s="798"/>
      <c r="AP123" s="798"/>
      <c r="AQ123" s="798"/>
      <c r="AR123" s="798"/>
      <c r="AS123" s="795"/>
      <c r="AT123" s="795"/>
      <c r="AU123" s="795"/>
      <c r="AV123" s="799"/>
    </row>
    <row r="124" spans="5:48" ht="17.399999999999999" customHeight="1">
      <c r="E124" s="742"/>
      <c r="F124" s="839"/>
      <c r="G124" s="840"/>
      <c r="H124" s="816"/>
      <c r="I124" s="817"/>
      <c r="J124" s="154" t="s">
        <v>33</v>
      </c>
      <c r="K124" s="793"/>
      <c r="L124" s="794"/>
      <c r="M124" s="795"/>
      <c r="N124" s="795"/>
      <c r="O124" s="795"/>
      <c r="P124" s="795"/>
      <c r="Q124" s="795"/>
      <c r="R124" s="795"/>
      <c r="S124" s="796"/>
      <c r="T124" s="816"/>
      <c r="U124" s="817"/>
      <c r="V124" s="154" t="s">
        <v>33</v>
      </c>
      <c r="W124" s="793"/>
      <c r="X124" s="794"/>
      <c r="Y124" s="795"/>
      <c r="Z124" s="795"/>
      <c r="AA124" s="795"/>
      <c r="AB124" s="795"/>
      <c r="AC124" s="795"/>
      <c r="AD124" s="795"/>
      <c r="AE124" s="796"/>
      <c r="AF124" s="816"/>
      <c r="AG124" s="817"/>
      <c r="AH124" s="154" t="s">
        <v>33</v>
      </c>
      <c r="AI124" s="797"/>
      <c r="AJ124" s="798"/>
      <c r="AK124" s="798"/>
      <c r="AL124" s="798"/>
      <c r="AM124" s="798"/>
      <c r="AN124" s="798"/>
      <c r="AO124" s="798"/>
      <c r="AP124" s="798"/>
      <c r="AQ124" s="798"/>
      <c r="AR124" s="798"/>
      <c r="AS124" s="795"/>
      <c r="AT124" s="795"/>
      <c r="AU124" s="795"/>
      <c r="AV124" s="799"/>
    </row>
    <row r="125" spans="5:48" ht="17.399999999999999" customHeight="1" thickBot="1">
      <c r="E125" s="733" t="s">
        <v>1</v>
      </c>
      <c r="F125" s="838"/>
      <c r="G125" s="734"/>
      <c r="H125" s="809" t="s">
        <v>34</v>
      </c>
      <c r="I125" s="810"/>
      <c r="J125" s="811"/>
      <c r="K125" s="793"/>
      <c r="L125" s="794"/>
      <c r="M125" s="795"/>
      <c r="N125" s="795"/>
      <c r="O125" s="795"/>
      <c r="P125" s="795"/>
      <c r="Q125" s="795"/>
      <c r="R125" s="795"/>
      <c r="S125" s="796"/>
      <c r="T125" s="809" t="s">
        <v>34</v>
      </c>
      <c r="U125" s="810"/>
      <c r="V125" s="811"/>
      <c r="W125" s="793"/>
      <c r="X125" s="794"/>
      <c r="Y125" s="795"/>
      <c r="Z125" s="795"/>
      <c r="AA125" s="795"/>
      <c r="AB125" s="795"/>
      <c r="AC125" s="795"/>
      <c r="AD125" s="795"/>
      <c r="AE125" s="796"/>
      <c r="AF125" s="809" t="s">
        <v>34</v>
      </c>
      <c r="AG125" s="810"/>
      <c r="AH125" s="811"/>
      <c r="AI125" s="812"/>
      <c r="AJ125" s="813"/>
      <c r="AK125" s="813"/>
      <c r="AL125" s="813"/>
      <c r="AM125" s="813"/>
      <c r="AN125" s="813"/>
      <c r="AO125" s="813"/>
      <c r="AP125" s="813"/>
      <c r="AQ125" s="813"/>
      <c r="AR125" s="813"/>
      <c r="AS125" s="814"/>
      <c r="AT125" s="814"/>
      <c r="AU125" s="814"/>
      <c r="AV125" s="815"/>
    </row>
    <row r="126" spans="5:48" ht="17.399999999999999" customHeight="1" thickTop="1">
      <c r="E126" s="733"/>
      <c r="F126" s="838"/>
      <c r="G126" s="734"/>
      <c r="H126" s="816"/>
      <c r="I126" s="817"/>
      <c r="J126" s="154" t="s">
        <v>33</v>
      </c>
      <c r="K126" s="818"/>
      <c r="L126" s="819"/>
      <c r="M126" s="820"/>
      <c r="N126" s="820"/>
      <c r="O126" s="820"/>
      <c r="P126" s="820"/>
      <c r="Q126" s="820"/>
      <c r="R126" s="820"/>
      <c r="S126" s="821"/>
      <c r="T126" s="816"/>
      <c r="U126" s="817"/>
      <c r="V126" s="154" t="s">
        <v>33</v>
      </c>
      <c r="W126" s="818"/>
      <c r="X126" s="819"/>
      <c r="Y126" s="820"/>
      <c r="Z126" s="820"/>
      <c r="AA126" s="820"/>
      <c r="AB126" s="820"/>
      <c r="AC126" s="820"/>
      <c r="AD126" s="820"/>
      <c r="AE126" s="821"/>
      <c r="AF126" s="816"/>
      <c r="AG126" s="817"/>
      <c r="AH126" s="154" t="s">
        <v>33</v>
      </c>
      <c r="AI126" s="822" t="s">
        <v>55</v>
      </c>
      <c r="AJ126" s="822"/>
      <c r="AK126" s="823"/>
      <c r="AL126" s="824"/>
      <c r="AM126" s="825"/>
      <c r="AN126" s="825"/>
      <c r="AO126" s="201" t="s">
        <v>67</v>
      </c>
      <c r="AP126" s="1117"/>
      <c r="AQ126" s="1117"/>
      <c r="AR126" s="1118"/>
      <c r="AS126" s="826"/>
      <c r="AT126" s="827"/>
      <c r="AU126" s="827"/>
      <c r="AV126" s="828"/>
    </row>
    <row r="127" spans="5:48" ht="17.399999999999999" customHeight="1">
      <c r="E127" s="735" t="str">
        <f>IF(B29-B27&gt;6,B27+7,"")</f>
        <v/>
      </c>
      <c r="F127" s="736"/>
      <c r="G127" s="736"/>
      <c r="H127" s="809" t="s">
        <v>35</v>
      </c>
      <c r="I127" s="810"/>
      <c r="J127" s="811"/>
      <c r="K127" s="829" t="s">
        <v>36</v>
      </c>
      <c r="L127" s="830"/>
      <c r="M127" s="830"/>
      <c r="N127" s="830"/>
      <c r="O127" s="830"/>
      <c r="P127" s="830"/>
      <c r="Q127" s="830"/>
      <c r="R127" s="830"/>
      <c r="S127" s="831"/>
      <c r="T127" s="809" t="s">
        <v>35</v>
      </c>
      <c r="U127" s="810"/>
      <c r="V127" s="811"/>
      <c r="W127" s="829" t="s">
        <v>36</v>
      </c>
      <c r="X127" s="830"/>
      <c r="Y127" s="830"/>
      <c r="Z127" s="830"/>
      <c r="AA127" s="830"/>
      <c r="AB127" s="830"/>
      <c r="AC127" s="830"/>
      <c r="AD127" s="830"/>
      <c r="AE127" s="831"/>
      <c r="AF127" s="809" t="s">
        <v>35</v>
      </c>
      <c r="AG127" s="810"/>
      <c r="AH127" s="811"/>
      <c r="AI127" s="832" t="s">
        <v>36</v>
      </c>
      <c r="AJ127" s="833"/>
      <c r="AK127" s="833"/>
      <c r="AL127" s="833"/>
      <c r="AM127" s="833"/>
      <c r="AN127" s="833"/>
      <c r="AO127" s="833"/>
      <c r="AP127" s="833"/>
      <c r="AQ127" s="833"/>
      <c r="AR127" s="833"/>
      <c r="AS127" s="833"/>
      <c r="AT127" s="833"/>
      <c r="AU127" s="833"/>
      <c r="AV127" s="834"/>
    </row>
    <row r="128" spans="5:48" ht="17.399999999999999" customHeight="1">
      <c r="E128" s="735"/>
      <c r="F128" s="736"/>
      <c r="G128" s="736"/>
      <c r="H128" s="816"/>
      <c r="I128" s="817"/>
      <c r="J128" s="154" t="s">
        <v>33</v>
      </c>
      <c r="K128" s="835"/>
      <c r="L128" s="836"/>
      <c r="M128" s="789"/>
      <c r="N128" s="789"/>
      <c r="O128" s="789"/>
      <c r="P128" s="789"/>
      <c r="Q128" s="789"/>
      <c r="R128" s="789"/>
      <c r="S128" s="837"/>
      <c r="T128" s="816"/>
      <c r="U128" s="817"/>
      <c r="V128" s="154" t="s">
        <v>33</v>
      </c>
      <c r="W128" s="835"/>
      <c r="X128" s="836"/>
      <c r="Y128" s="789"/>
      <c r="Z128" s="789"/>
      <c r="AA128" s="789"/>
      <c r="AB128" s="789"/>
      <c r="AC128" s="789"/>
      <c r="AD128" s="789"/>
      <c r="AE128" s="837"/>
      <c r="AF128" s="816"/>
      <c r="AG128" s="817"/>
      <c r="AH128" s="154" t="s">
        <v>33</v>
      </c>
      <c r="AI128" s="787"/>
      <c r="AJ128" s="788"/>
      <c r="AK128" s="788"/>
      <c r="AL128" s="788"/>
      <c r="AM128" s="788"/>
      <c r="AN128" s="788"/>
      <c r="AO128" s="788"/>
      <c r="AP128" s="788"/>
      <c r="AQ128" s="788"/>
      <c r="AR128" s="788"/>
      <c r="AS128" s="789"/>
      <c r="AT128" s="789"/>
      <c r="AU128" s="789"/>
      <c r="AV128" s="790"/>
    </row>
    <row r="129" spans="5:48" ht="17.399999999999999" customHeight="1" thickBot="1">
      <c r="E129" s="735"/>
      <c r="F129" s="736"/>
      <c r="G129" s="736"/>
      <c r="H129" s="791" t="s">
        <v>22</v>
      </c>
      <c r="I129" s="791"/>
      <c r="J129" s="792"/>
      <c r="K129" s="793"/>
      <c r="L129" s="794"/>
      <c r="M129" s="795"/>
      <c r="N129" s="795"/>
      <c r="O129" s="795"/>
      <c r="P129" s="795"/>
      <c r="Q129" s="795"/>
      <c r="R129" s="795"/>
      <c r="S129" s="796"/>
      <c r="T129" s="791" t="s">
        <v>22</v>
      </c>
      <c r="U129" s="791"/>
      <c r="V129" s="792"/>
      <c r="W129" s="793"/>
      <c r="X129" s="794"/>
      <c r="Y129" s="795"/>
      <c r="Z129" s="795"/>
      <c r="AA129" s="795"/>
      <c r="AB129" s="795"/>
      <c r="AC129" s="795"/>
      <c r="AD129" s="795"/>
      <c r="AE129" s="796"/>
      <c r="AF129" s="791" t="s">
        <v>22</v>
      </c>
      <c r="AG129" s="791"/>
      <c r="AH129" s="792"/>
      <c r="AI129" s="797"/>
      <c r="AJ129" s="798"/>
      <c r="AK129" s="798"/>
      <c r="AL129" s="798"/>
      <c r="AM129" s="798"/>
      <c r="AN129" s="798"/>
      <c r="AO129" s="798"/>
      <c r="AP129" s="798"/>
      <c r="AQ129" s="798"/>
      <c r="AR129" s="798"/>
      <c r="AS129" s="795"/>
      <c r="AT129" s="795"/>
      <c r="AU129" s="795"/>
      <c r="AV129" s="799"/>
    </row>
    <row r="130" spans="5:48" ht="17.399999999999999" customHeight="1" thickBot="1">
      <c r="E130" s="737"/>
      <c r="F130" s="738"/>
      <c r="G130" s="738"/>
      <c r="H130" s="800">
        <f>SUM(H122+H124+H126+H128)</f>
        <v>0</v>
      </c>
      <c r="I130" s="801"/>
      <c r="J130" s="168" t="s">
        <v>33</v>
      </c>
      <c r="K130" s="802"/>
      <c r="L130" s="803"/>
      <c r="M130" s="804"/>
      <c r="N130" s="804"/>
      <c r="O130" s="804"/>
      <c r="P130" s="804"/>
      <c r="Q130" s="804"/>
      <c r="R130" s="804"/>
      <c r="S130" s="805"/>
      <c r="T130" s="800">
        <f>SUM(T122+T124+T126+T128)</f>
        <v>0</v>
      </c>
      <c r="U130" s="801"/>
      <c r="V130" s="168" t="s">
        <v>33</v>
      </c>
      <c r="W130" s="802"/>
      <c r="X130" s="803"/>
      <c r="Y130" s="804"/>
      <c r="Z130" s="804"/>
      <c r="AA130" s="804"/>
      <c r="AB130" s="804"/>
      <c r="AC130" s="804"/>
      <c r="AD130" s="804"/>
      <c r="AE130" s="805"/>
      <c r="AF130" s="800">
        <f>SUM(AF122+AF124+AF126+AF128)</f>
        <v>0</v>
      </c>
      <c r="AG130" s="801"/>
      <c r="AH130" s="168" t="s">
        <v>33</v>
      </c>
      <c r="AI130" s="806"/>
      <c r="AJ130" s="807"/>
      <c r="AK130" s="807"/>
      <c r="AL130" s="807"/>
      <c r="AM130" s="807"/>
      <c r="AN130" s="807"/>
      <c r="AO130" s="807"/>
      <c r="AP130" s="807"/>
      <c r="AQ130" s="807"/>
      <c r="AR130" s="807"/>
      <c r="AS130" s="804"/>
      <c r="AT130" s="804"/>
      <c r="AU130" s="804"/>
      <c r="AV130" s="808"/>
    </row>
  </sheetData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1308">
    <mergeCell ref="AP78:AR78"/>
    <mergeCell ref="AP90:AR90"/>
    <mergeCell ref="AP102:AR102"/>
    <mergeCell ref="AP114:AR114"/>
    <mergeCell ref="AP126:AR126"/>
    <mergeCell ref="F47:G48"/>
    <mergeCell ref="F49:G50"/>
    <mergeCell ref="F51:G52"/>
    <mergeCell ref="F53:G54"/>
    <mergeCell ref="F55:G58"/>
    <mergeCell ref="AP63:AR63"/>
    <mergeCell ref="T23:V24"/>
    <mergeCell ref="H25:J25"/>
    <mergeCell ref="K25:L25"/>
    <mergeCell ref="T25:V25"/>
    <mergeCell ref="K23:S23"/>
    <mergeCell ref="K32:L32"/>
    <mergeCell ref="T32:U32"/>
    <mergeCell ref="K35:S35"/>
    <mergeCell ref="H45:J45"/>
    <mergeCell ref="AC3:AE3"/>
    <mergeCell ref="H12:L12"/>
    <mergeCell ref="H11:L11"/>
    <mergeCell ref="O10:Q10"/>
    <mergeCell ref="AB12:AU12"/>
    <mergeCell ref="AB11:AV11"/>
    <mergeCell ref="M12:X12"/>
    <mergeCell ref="M11:X11"/>
    <mergeCell ref="AB9:AV9"/>
    <mergeCell ref="AR13:AV13"/>
    <mergeCell ref="AR14:AU14"/>
    <mergeCell ref="AD14:AQ14"/>
    <mergeCell ref="AP13:AQ13"/>
    <mergeCell ref="E23:E58"/>
    <mergeCell ref="H21:J21"/>
    <mergeCell ref="E21:G21"/>
    <mergeCell ref="AF34:AG34"/>
    <mergeCell ref="AA18:AC21"/>
    <mergeCell ref="AD18:AV21"/>
    <mergeCell ref="H23:J24"/>
    <mergeCell ref="T34:U34"/>
    <mergeCell ref="H46:I46"/>
    <mergeCell ref="AP30:AR30"/>
    <mergeCell ref="AP42:AR42"/>
    <mergeCell ref="AP54:AR54"/>
    <mergeCell ref="AL15:AO15"/>
    <mergeCell ref="AL13:AO13"/>
    <mergeCell ref="AF58:AG58"/>
    <mergeCell ref="H35:J36"/>
    <mergeCell ref="T35:V36"/>
    <mergeCell ref="AF35:AH36"/>
    <mergeCell ref="AF46:AG46"/>
    <mergeCell ref="H47:J48"/>
    <mergeCell ref="T47:V48"/>
    <mergeCell ref="AF47:AH48"/>
    <mergeCell ref="E1:AV2"/>
    <mergeCell ref="A1:A2"/>
    <mergeCell ref="B1:B2"/>
    <mergeCell ref="A3:A4"/>
    <mergeCell ref="AF3:AG3"/>
    <mergeCell ref="AN4:AP5"/>
    <mergeCell ref="AQ4:AR5"/>
    <mergeCell ref="AS4:AS5"/>
    <mergeCell ref="AT4:AU5"/>
    <mergeCell ref="AV4:AV5"/>
    <mergeCell ref="E4:G4"/>
    <mergeCell ref="H4:X4"/>
    <mergeCell ref="A5:A6"/>
    <mergeCell ref="AR3:AT3"/>
    <mergeCell ref="AU3:AV3"/>
    <mergeCell ref="T46:U46"/>
    <mergeCell ref="H58:I58"/>
    <mergeCell ref="T58:U58"/>
    <mergeCell ref="AI6:AK7"/>
    <mergeCell ref="AI4:AK5"/>
    <mergeCell ref="AL6:AM7"/>
    <mergeCell ref="AL4:AM5"/>
    <mergeCell ref="AF31:AH31"/>
    <mergeCell ref="E9:G9"/>
    <mergeCell ref="H9:X9"/>
    <mergeCell ref="Y9:AA9"/>
    <mergeCell ref="E10:G12"/>
    <mergeCell ref="I10:N10"/>
    <mergeCell ref="R10:AV10"/>
    <mergeCell ref="Y11:AA11"/>
    <mergeCell ref="Y12:AA12"/>
    <mergeCell ref="E8:G8"/>
    <mergeCell ref="H8:X8"/>
    <mergeCell ref="Y8:AA8"/>
    <mergeCell ref="AB8:AV8"/>
    <mergeCell ref="T14:W14"/>
    <mergeCell ref="P13:S13"/>
    <mergeCell ref="T13:W13"/>
    <mergeCell ref="H28:I28"/>
    <mergeCell ref="K28:L28"/>
    <mergeCell ref="T28:U28"/>
    <mergeCell ref="W28:X28"/>
    <mergeCell ref="H27:J27"/>
    <mergeCell ref="K27:L27"/>
    <mergeCell ref="T27:V27"/>
    <mergeCell ref="W27:X27"/>
    <mergeCell ref="M27:P27"/>
    <mergeCell ref="M28:P28"/>
    <mergeCell ref="Q26:S26"/>
    <mergeCell ref="Q27:S27"/>
    <mergeCell ref="AP15:AQ15"/>
    <mergeCell ref="AA14:AC14"/>
    <mergeCell ref="AA15:AC15"/>
    <mergeCell ref="AR15:AV15"/>
    <mergeCell ref="E5:G7"/>
    <mergeCell ref="H5:X7"/>
    <mergeCell ref="AB6:AC7"/>
    <mergeCell ref="AD6:AE7"/>
    <mergeCell ref="AF6:AG7"/>
    <mergeCell ref="Y4:AA7"/>
    <mergeCell ref="AB4:AC5"/>
    <mergeCell ref="AD4:AE5"/>
    <mergeCell ref="AF4:AG5"/>
    <mergeCell ref="AH4:AH5"/>
    <mergeCell ref="AH6:AH7"/>
    <mergeCell ref="P20:S20"/>
    <mergeCell ref="T20:W20"/>
    <mergeCell ref="X13:Y21"/>
    <mergeCell ref="Z13:Z14"/>
    <mergeCell ref="Z15:Z16"/>
    <mergeCell ref="Z17:Z21"/>
    <mergeCell ref="AA13:AC13"/>
    <mergeCell ref="AA16:AC16"/>
    <mergeCell ref="AA17:AC17"/>
    <mergeCell ref="P16:S16"/>
    <mergeCell ref="T16:W16"/>
    <mergeCell ref="E13:G20"/>
    <mergeCell ref="P17:S17"/>
    <mergeCell ref="T17:W17"/>
    <mergeCell ref="T18:W18"/>
    <mergeCell ref="P15:S15"/>
    <mergeCell ref="T15:W15"/>
    <mergeCell ref="P18:S18"/>
    <mergeCell ref="P19:S19"/>
    <mergeCell ref="T19:W19"/>
    <mergeCell ref="P14:S14"/>
    <mergeCell ref="Q28:S28"/>
    <mergeCell ref="AC25:AE25"/>
    <mergeCell ref="AC26:AE26"/>
    <mergeCell ref="AC27:AE27"/>
    <mergeCell ref="F23:G24"/>
    <mergeCell ref="F25:G25"/>
    <mergeCell ref="F26:G28"/>
    <mergeCell ref="W25:X25"/>
    <mergeCell ref="T26:U26"/>
    <mergeCell ref="W26:X26"/>
    <mergeCell ref="H26:I26"/>
    <mergeCell ref="K26:L26"/>
    <mergeCell ref="M25:P25"/>
    <mergeCell ref="M26:P26"/>
    <mergeCell ref="Q25:S25"/>
    <mergeCell ref="Y32:AB32"/>
    <mergeCell ref="AC32:AE32"/>
    <mergeCell ref="H30:I30"/>
    <mergeCell ref="K30:L30"/>
    <mergeCell ref="T30:U30"/>
    <mergeCell ref="W30:X30"/>
    <mergeCell ref="H29:J29"/>
    <mergeCell ref="K29:L29"/>
    <mergeCell ref="T29:V29"/>
    <mergeCell ref="W29:X29"/>
    <mergeCell ref="M29:P29"/>
    <mergeCell ref="M30:P30"/>
    <mergeCell ref="Y29:AB29"/>
    <mergeCell ref="Y30:AB30"/>
    <mergeCell ref="AC29:AE29"/>
    <mergeCell ref="AC30:AE30"/>
    <mergeCell ref="H32:I32"/>
    <mergeCell ref="H39:J39"/>
    <mergeCell ref="K39:L39"/>
    <mergeCell ref="T39:V39"/>
    <mergeCell ref="W39:X39"/>
    <mergeCell ref="AF38:AG38"/>
    <mergeCell ref="K36:L36"/>
    <mergeCell ref="H38:I38"/>
    <mergeCell ref="K38:L38"/>
    <mergeCell ref="T38:U38"/>
    <mergeCell ref="W38:X38"/>
    <mergeCell ref="T40:U40"/>
    <mergeCell ref="W40:X40"/>
    <mergeCell ref="H37:J37"/>
    <mergeCell ref="K37:L37"/>
    <mergeCell ref="T37:V37"/>
    <mergeCell ref="W37:X37"/>
    <mergeCell ref="W36:X36"/>
    <mergeCell ref="H40:I40"/>
    <mergeCell ref="K40:L40"/>
    <mergeCell ref="AC37:AE37"/>
    <mergeCell ref="M38:P38"/>
    <mergeCell ref="Q38:S38"/>
    <mergeCell ref="Y38:AB38"/>
    <mergeCell ref="AC38:AE38"/>
    <mergeCell ref="M39:P39"/>
    <mergeCell ref="Q39:S39"/>
    <mergeCell ref="Y39:AB39"/>
    <mergeCell ref="AC39:AE39"/>
    <mergeCell ref="M40:P40"/>
    <mergeCell ref="Q40:S40"/>
    <mergeCell ref="Y40:AB40"/>
    <mergeCell ref="AC40:AE40"/>
    <mergeCell ref="W35:AE35"/>
    <mergeCell ref="Y44:AB44"/>
    <mergeCell ref="AC44:AE44"/>
    <mergeCell ref="H41:J41"/>
    <mergeCell ref="K41:L41"/>
    <mergeCell ref="T41:V41"/>
    <mergeCell ref="W41:X41"/>
    <mergeCell ref="AF43:AH43"/>
    <mergeCell ref="AF44:AG44"/>
    <mergeCell ref="H43:J43"/>
    <mergeCell ref="K43:S43"/>
    <mergeCell ref="T43:V43"/>
    <mergeCell ref="W43:AE43"/>
    <mergeCell ref="H44:I44"/>
    <mergeCell ref="K44:L44"/>
    <mergeCell ref="T44:U44"/>
    <mergeCell ref="Q41:S41"/>
    <mergeCell ref="M42:P42"/>
    <mergeCell ref="Q42:S42"/>
    <mergeCell ref="AF39:AH39"/>
    <mergeCell ref="AF37:AH37"/>
    <mergeCell ref="H42:I42"/>
    <mergeCell ref="K42:L42"/>
    <mergeCell ref="T42:U42"/>
    <mergeCell ref="AF41:AH41"/>
    <mergeCell ref="M41:P41"/>
    <mergeCell ref="M36:P36"/>
    <mergeCell ref="Q36:S36"/>
    <mergeCell ref="Y36:AB36"/>
    <mergeCell ref="AC36:AE36"/>
    <mergeCell ref="M37:P37"/>
    <mergeCell ref="Q37:S37"/>
    <mergeCell ref="K45:L45"/>
    <mergeCell ref="T45:V45"/>
    <mergeCell ref="W45:X45"/>
    <mergeCell ref="AF45:AH45"/>
    <mergeCell ref="W44:X44"/>
    <mergeCell ref="M44:P44"/>
    <mergeCell ref="Q44:S44"/>
    <mergeCell ref="K46:L46"/>
    <mergeCell ref="W46:X46"/>
    <mergeCell ref="M45:P45"/>
    <mergeCell ref="Q45:S45"/>
    <mergeCell ref="Y45:AB45"/>
    <mergeCell ref="AC45:AE45"/>
    <mergeCell ref="M46:P46"/>
    <mergeCell ref="Q46:S46"/>
    <mergeCell ref="Y46:AB46"/>
    <mergeCell ref="AC46:AE46"/>
    <mergeCell ref="K47:S47"/>
    <mergeCell ref="M51:P51"/>
    <mergeCell ref="Q51:S51"/>
    <mergeCell ref="Y51:AB51"/>
    <mergeCell ref="T50:U50"/>
    <mergeCell ref="H51:J51"/>
    <mergeCell ref="K51:L51"/>
    <mergeCell ref="T51:V51"/>
    <mergeCell ref="W51:X51"/>
    <mergeCell ref="W50:X50"/>
    <mergeCell ref="M49:P49"/>
    <mergeCell ref="Q49:S49"/>
    <mergeCell ref="M52:P52"/>
    <mergeCell ref="Q52:S52"/>
    <mergeCell ref="H50:I50"/>
    <mergeCell ref="K50:L50"/>
    <mergeCell ref="H52:I52"/>
    <mergeCell ref="K52:L52"/>
    <mergeCell ref="T52:U52"/>
    <mergeCell ref="W52:X52"/>
    <mergeCell ref="Y49:AB49"/>
    <mergeCell ref="H49:J49"/>
    <mergeCell ref="K49:L49"/>
    <mergeCell ref="T49:V49"/>
    <mergeCell ref="W49:X49"/>
    <mergeCell ref="K48:L48"/>
    <mergeCell ref="M50:P50"/>
    <mergeCell ref="Q50:S50"/>
    <mergeCell ref="Y50:AB50"/>
    <mergeCell ref="M48:P48"/>
    <mergeCell ref="Q48:S48"/>
    <mergeCell ref="AF57:AH57"/>
    <mergeCell ref="AI54:AK54"/>
    <mergeCell ref="AL54:AN54"/>
    <mergeCell ref="AI55:AV55"/>
    <mergeCell ref="AI56:AK56"/>
    <mergeCell ref="AC51:AE51"/>
    <mergeCell ref="Y52:AB52"/>
    <mergeCell ref="AC52:AE52"/>
    <mergeCell ref="W47:AE47"/>
    <mergeCell ref="AI49:AK49"/>
    <mergeCell ref="AL49:AR49"/>
    <mergeCell ref="AS49:AV49"/>
    <mergeCell ref="AI50:AK50"/>
    <mergeCell ref="AL50:AR50"/>
    <mergeCell ref="AS50:AV50"/>
    <mergeCell ref="AL48:AR48"/>
    <mergeCell ref="Y48:AB48"/>
    <mergeCell ref="AC48:AE48"/>
    <mergeCell ref="W48:X48"/>
    <mergeCell ref="AF50:AG50"/>
    <mergeCell ref="AC49:AE49"/>
    <mergeCell ref="AC50:AE50"/>
    <mergeCell ref="AF55:AH55"/>
    <mergeCell ref="T54:U54"/>
    <mergeCell ref="H53:J53"/>
    <mergeCell ref="K53:L53"/>
    <mergeCell ref="T53:V53"/>
    <mergeCell ref="W53:X53"/>
    <mergeCell ref="AF54:AG54"/>
    <mergeCell ref="H54:I54"/>
    <mergeCell ref="K54:L54"/>
    <mergeCell ref="W54:X54"/>
    <mergeCell ref="M53:P53"/>
    <mergeCell ref="Q53:S53"/>
    <mergeCell ref="Y53:AB53"/>
    <mergeCell ref="AC53:AE53"/>
    <mergeCell ref="AF53:AH53"/>
    <mergeCell ref="M54:P54"/>
    <mergeCell ref="Q54:S54"/>
    <mergeCell ref="Y54:AB54"/>
    <mergeCell ref="AC54:AE54"/>
    <mergeCell ref="K57:L57"/>
    <mergeCell ref="T57:V57"/>
    <mergeCell ref="W57:X57"/>
    <mergeCell ref="M56:P56"/>
    <mergeCell ref="Q56:S56"/>
    <mergeCell ref="Y56:AB56"/>
    <mergeCell ref="AC56:AE56"/>
    <mergeCell ref="M57:P57"/>
    <mergeCell ref="Q57:S57"/>
    <mergeCell ref="Y57:AB57"/>
    <mergeCell ref="AC57:AE57"/>
    <mergeCell ref="M58:P58"/>
    <mergeCell ref="Q58:S58"/>
    <mergeCell ref="Y58:AB58"/>
    <mergeCell ref="H55:J55"/>
    <mergeCell ref="K55:S55"/>
    <mergeCell ref="T55:V55"/>
    <mergeCell ref="W55:AE55"/>
    <mergeCell ref="AC58:AE58"/>
    <mergeCell ref="A17:A18"/>
    <mergeCell ref="A19:A20"/>
    <mergeCell ref="A21:A22"/>
    <mergeCell ref="A25:A26"/>
    <mergeCell ref="AF68:AG68"/>
    <mergeCell ref="AF49:AH49"/>
    <mergeCell ref="K58:L58"/>
    <mergeCell ref="W58:X58"/>
    <mergeCell ref="AI65:AJ65"/>
    <mergeCell ref="AI64:AJ64"/>
    <mergeCell ref="H66:J67"/>
    <mergeCell ref="K66:N67"/>
    <mergeCell ref="O66:P67"/>
    <mergeCell ref="Q66:V67"/>
    <mergeCell ref="X66:Y67"/>
    <mergeCell ref="W63:W67"/>
    <mergeCell ref="X63:Y63"/>
    <mergeCell ref="H64:J65"/>
    <mergeCell ref="K64:N65"/>
    <mergeCell ref="O64:P65"/>
    <mergeCell ref="Q64:V65"/>
    <mergeCell ref="X64:Y65"/>
    <mergeCell ref="H63:J63"/>
    <mergeCell ref="K63:N63"/>
    <mergeCell ref="O63:P63"/>
    <mergeCell ref="Q63:V63"/>
    <mergeCell ref="H56:I56"/>
    <mergeCell ref="K56:L56"/>
    <mergeCell ref="T56:U56"/>
    <mergeCell ref="W56:X56"/>
    <mergeCell ref="AF56:AG56"/>
    <mergeCell ref="H57:J57"/>
    <mergeCell ref="BI19:BI20"/>
    <mergeCell ref="M24:P24"/>
    <mergeCell ref="Q24:S24"/>
    <mergeCell ref="K24:L24"/>
    <mergeCell ref="W24:X24"/>
    <mergeCell ref="E22:AV22"/>
    <mergeCell ref="K21:M21"/>
    <mergeCell ref="Y24:AB24"/>
    <mergeCell ref="AC24:AE24"/>
    <mergeCell ref="AI24:AK24"/>
    <mergeCell ref="AL3:AM3"/>
    <mergeCell ref="AH3:AK3"/>
    <mergeCell ref="AN3:AO3"/>
    <mergeCell ref="AP3:AQ3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7:A8"/>
    <mergeCell ref="A9:A10"/>
    <mergeCell ref="A11:A12"/>
    <mergeCell ref="A13:A14"/>
    <mergeCell ref="A15:A16"/>
    <mergeCell ref="Q29:S29"/>
    <mergeCell ref="Q30:S30"/>
    <mergeCell ref="M32:P32"/>
    <mergeCell ref="Q32:S32"/>
    <mergeCell ref="Q33:S33"/>
    <mergeCell ref="Q34:S34"/>
    <mergeCell ref="M33:P33"/>
    <mergeCell ref="M34:P34"/>
    <mergeCell ref="Y25:AB25"/>
    <mergeCell ref="Y26:AB26"/>
    <mergeCell ref="Y27:AB27"/>
    <mergeCell ref="B13:B14"/>
    <mergeCell ref="B11:B12"/>
    <mergeCell ref="B9:B10"/>
    <mergeCell ref="B7:B8"/>
    <mergeCell ref="B5:B6"/>
    <mergeCell ref="B3:B4"/>
    <mergeCell ref="W32:X32"/>
    <mergeCell ref="H34:I34"/>
    <mergeCell ref="Y33:AB33"/>
    <mergeCell ref="Y34:AB34"/>
    <mergeCell ref="K34:L34"/>
    <mergeCell ref="W34:X34"/>
    <mergeCell ref="H33:J33"/>
    <mergeCell ref="K33:L33"/>
    <mergeCell ref="T33:V33"/>
    <mergeCell ref="W33:X33"/>
    <mergeCell ref="Y28:AB28"/>
    <mergeCell ref="H31:J31"/>
    <mergeCell ref="K31:S31"/>
    <mergeCell ref="T31:V31"/>
    <mergeCell ref="W31:AE31"/>
    <mergeCell ref="AF32:AG32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I25:AK25"/>
    <mergeCell ref="AI26:AK26"/>
    <mergeCell ref="AI27:AK27"/>
    <mergeCell ref="AV6:AV7"/>
    <mergeCell ref="AN6:AP7"/>
    <mergeCell ref="AQ6:AR7"/>
    <mergeCell ref="AS6:AS7"/>
    <mergeCell ref="AT6:AU7"/>
    <mergeCell ref="AD16:AQ16"/>
    <mergeCell ref="AR16:AU16"/>
    <mergeCell ref="AI23:AV23"/>
    <mergeCell ref="AH15:AJ15"/>
    <mergeCell ref="AH13:AJ13"/>
    <mergeCell ref="AI17:AJ17"/>
    <mergeCell ref="AC33:AE33"/>
    <mergeCell ref="AC34:AE34"/>
    <mergeCell ref="AF28:AG28"/>
    <mergeCell ref="AC28:AE28"/>
    <mergeCell ref="W23:AE23"/>
    <mergeCell ref="AF26:AG26"/>
    <mergeCell ref="AF33:AH33"/>
    <mergeCell ref="AF40:AG40"/>
    <mergeCell ref="AI37:AK37"/>
    <mergeCell ref="AL37:AR37"/>
    <mergeCell ref="AS37:AV37"/>
    <mergeCell ref="Y37:AB37"/>
    <mergeCell ref="W42:X42"/>
    <mergeCell ref="AF42:AG42"/>
    <mergeCell ref="AI41:AK41"/>
    <mergeCell ref="AL41:AR41"/>
    <mergeCell ref="AS41:AV41"/>
    <mergeCell ref="AI42:AK42"/>
    <mergeCell ref="AL42:AN42"/>
    <mergeCell ref="AS42:AV42"/>
    <mergeCell ref="Y41:AB41"/>
    <mergeCell ref="AC41:AE41"/>
    <mergeCell ref="Y42:AB42"/>
    <mergeCell ref="AC42:AE42"/>
    <mergeCell ref="AI39:AK39"/>
    <mergeCell ref="AL39:AR39"/>
    <mergeCell ref="AS39:AV39"/>
    <mergeCell ref="AI40:AK40"/>
    <mergeCell ref="AL40:AR40"/>
    <mergeCell ref="AS40:AV40"/>
    <mergeCell ref="AI30:AK30"/>
    <mergeCell ref="AS24:AV24"/>
    <mergeCell ref="AL24:AR24"/>
    <mergeCell ref="AF30:AG30"/>
    <mergeCell ref="AI28:AK28"/>
    <mergeCell ref="AI29:AK29"/>
    <mergeCell ref="AL30:AN30"/>
    <mergeCell ref="AS25:AV25"/>
    <mergeCell ref="AS26:AV26"/>
    <mergeCell ref="AS27:AV27"/>
    <mergeCell ref="AS28:AV28"/>
    <mergeCell ref="AS29:AV29"/>
    <mergeCell ref="AS30:AV30"/>
    <mergeCell ref="AL25:AR25"/>
    <mergeCell ref="AL26:AR26"/>
    <mergeCell ref="AL27:AR27"/>
    <mergeCell ref="AL28:AR28"/>
    <mergeCell ref="AL29:AR29"/>
    <mergeCell ref="AF23:AH24"/>
    <mergeCell ref="AF25:AH25"/>
    <mergeCell ref="AF27:AH27"/>
    <mergeCell ref="AF29:AH29"/>
    <mergeCell ref="AS46:AV46"/>
    <mergeCell ref="AI47:AV47"/>
    <mergeCell ref="AI48:AK48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I38:AK38"/>
    <mergeCell ref="AL38:AR38"/>
    <mergeCell ref="AS38:AV38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E63:E67"/>
    <mergeCell ref="Y59:Y62"/>
    <mergeCell ref="AQ60:AV62"/>
    <mergeCell ref="F59:X62"/>
    <mergeCell ref="E59:E62"/>
    <mergeCell ref="F66:G67"/>
    <mergeCell ref="F64:G65"/>
    <mergeCell ref="F63:G63"/>
    <mergeCell ref="AI67:AJ67"/>
    <mergeCell ref="AI66:AJ66"/>
    <mergeCell ref="AQ59:AV59"/>
    <mergeCell ref="Z64:AA65"/>
    <mergeCell ref="AB64:AE65"/>
    <mergeCell ref="AF64:AG64"/>
    <mergeCell ref="N21:P21"/>
    <mergeCell ref="Q21:S21"/>
    <mergeCell ref="T21:W21"/>
    <mergeCell ref="AI45:AK45"/>
    <mergeCell ref="AL45:AR45"/>
    <mergeCell ref="AS48:AV48"/>
    <mergeCell ref="AF51:AH51"/>
    <mergeCell ref="AF52:AG52"/>
    <mergeCell ref="AL56:AR56"/>
    <mergeCell ref="AS56:AV56"/>
    <mergeCell ref="AI57:AK57"/>
    <mergeCell ref="AL57:AR57"/>
    <mergeCell ref="AS57:AV57"/>
    <mergeCell ref="AS45:AV45"/>
    <mergeCell ref="AI46:AK46"/>
    <mergeCell ref="AL46:AR46"/>
    <mergeCell ref="Z59:AA59"/>
    <mergeCell ref="AB59:AD59"/>
    <mergeCell ref="AE60:AK60"/>
    <mergeCell ref="Z60:AA60"/>
    <mergeCell ref="AB60:AD60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AF66:AG66"/>
    <mergeCell ref="AF67:AG67"/>
    <mergeCell ref="AS64:AV65"/>
    <mergeCell ref="AS66:AV67"/>
    <mergeCell ref="AK64:AN64"/>
    <mergeCell ref="AK65:AN65"/>
    <mergeCell ref="AK66:AN66"/>
    <mergeCell ref="AK67:AN67"/>
    <mergeCell ref="AF63:AG63"/>
    <mergeCell ref="AS63:AV63"/>
    <mergeCell ref="AF65:AG65"/>
    <mergeCell ref="AI63:AJ63"/>
    <mergeCell ref="AK63:AN63"/>
    <mergeCell ref="AP67:AR67"/>
    <mergeCell ref="AP66:AR66"/>
    <mergeCell ref="AP65:AR65"/>
    <mergeCell ref="AP64:AR64"/>
    <mergeCell ref="Z63:AA63"/>
    <mergeCell ref="E73:G74"/>
    <mergeCell ref="H73:J73"/>
    <mergeCell ref="K73:L73"/>
    <mergeCell ref="M73:P73"/>
    <mergeCell ref="Q73:S73"/>
    <mergeCell ref="T73:V73"/>
    <mergeCell ref="W73:X73"/>
    <mergeCell ref="Y73:AB73"/>
    <mergeCell ref="AC73:AE73"/>
    <mergeCell ref="E71:G72"/>
    <mergeCell ref="H71:J72"/>
    <mergeCell ref="K71:S71"/>
    <mergeCell ref="T71:V72"/>
    <mergeCell ref="W71:AE71"/>
    <mergeCell ref="AF71:AH72"/>
    <mergeCell ref="AI71:AV71"/>
    <mergeCell ref="K72:L72"/>
    <mergeCell ref="M72:P72"/>
    <mergeCell ref="Q72:S72"/>
    <mergeCell ref="W72:X72"/>
    <mergeCell ref="Y72:AB72"/>
    <mergeCell ref="AC72:AE72"/>
    <mergeCell ref="AI72:AK72"/>
    <mergeCell ref="AL72:AR72"/>
    <mergeCell ref="AS72:AV72"/>
    <mergeCell ref="Y75:AB75"/>
    <mergeCell ref="AC75:AE75"/>
    <mergeCell ref="AF73:AH73"/>
    <mergeCell ref="AI73:AK73"/>
    <mergeCell ref="AL73:AR73"/>
    <mergeCell ref="AS73:AV73"/>
    <mergeCell ref="H74:I74"/>
    <mergeCell ref="K74:L74"/>
    <mergeCell ref="M74:P74"/>
    <mergeCell ref="Q74:S74"/>
    <mergeCell ref="T74:U74"/>
    <mergeCell ref="W74:X74"/>
    <mergeCell ref="Y74:AB74"/>
    <mergeCell ref="AC74:AE74"/>
    <mergeCell ref="AF74:AG74"/>
    <mergeCell ref="AI74:AK74"/>
    <mergeCell ref="AL74:AR74"/>
    <mergeCell ref="AS74:AV74"/>
    <mergeCell ref="E77:G78"/>
    <mergeCell ref="H77:J77"/>
    <mergeCell ref="K77:L77"/>
    <mergeCell ref="M77:P77"/>
    <mergeCell ref="Q77:S77"/>
    <mergeCell ref="T77:V77"/>
    <mergeCell ref="W77:X77"/>
    <mergeCell ref="Y77:AB77"/>
    <mergeCell ref="AC77:AE77"/>
    <mergeCell ref="AF75:AH75"/>
    <mergeCell ref="AI75:AK75"/>
    <mergeCell ref="AL75:AR75"/>
    <mergeCell ref="AS75:AV75"/>
    <mergeCell ref="H76:I76"/>
    <mergeCell ref="K76:L76"/>
    <mergeCell ref="M76:P76"/>
    <mergeCell ref="Q76:S76"/>
    <mergeCell ref="T76:U76"/>
    <mergeCell ref="W76:X76"/>
    <mergeCell ref="Y76:AB76"/>
    <mergeCell ref="AC76:AE76"/>
    <mergeCell ref="AF76:AG76"/>
    <mergeCell ref="AI76:AK76"/>
    <mergeCell ref="AL76:AR76"/>
    <mergeCell ref="AS76:AV76"/>
    <mergeCell ref="E75:G76"/>
    <mergeCell ref="H75:J75"/>
    <mergeCell ref="K75:L75"/>
    <mergeCell ref="M75:P75"/>
    <mergeCell ref="Q75:S75"/>
    <mergeCell ref="T75:V75"/>
    <mergeCell ref="W75:X75"/>
    <mergeCell ref="AF77:AH77"/>
    <mergeCell ref="AI77:AK77"/>
    <mergeCell ref="AL77:AR77"/>
    <mergeCell ref="AS77:AV77"/>
    <mergeCell ref="H78:I78"/>
    <mergeCell ref="K78:L78"/>
    <mergeCell ref="M78:P78"/>
    <mergeCell ref="Q78:S78"/>
    <mergeCell ref="T78:U78"/>
    <mergeCell ref="W78:X78"/>
    <mergeCell ref="Y78:AB78"/>
    <mergeCell ref="AC78:AE78"/>
    <mergeCell ref="AF78:AG78"/>
    <mergeCell ref="AI78:AK78"/>
    <mergeCell ref="AL78:AN78"/>
    <mergeCell ref="AS78:AV78"/>
    <mergeCell ref="E79:G82"/>
    <mergeCell ref="H79:J79"/>
    <mergeCell ref="K79:S79"/>
    <mergeCell ref="T79:V79"/>
    <mergeCell ref="W79:AE79"/>
    <mergeCell ref="AF79:AH79"/>
    <mergeCell ref="AI79:AV79"/>
    <mergeCell ref="H80:I80"/>
    <mergeCell ref="K80:L80"/>
    <mergeCell ref="M80:P80"/>
    <mergeCell ref="Q80:S80"/>
    <mergeCell ref="T80:U80"/>
    <mergeCell ref="W80:X80"/>
    <mergeCell ref="Y80:AB80"/>
    <mergeCell ref="AC80:AE80"/>
    <mergeCell ref="AF80:AG80"/>
    <mergeCell ref="AI80:AK80"/>
    <mergeCell ref="AL80:AR80"/>
    <mergeCell ref="AS80:AV80"/>
    <mergeCell ref="H81:J81"/>
    <mergeCell ref="K81:L81"/>
    <mergeCell ref="M81:P81"/>
    <mergeCell ref="Q81:S81"/>
    <mergeCell ref="T81:V81"/>
    <mergeCell ref="W81:X81"/>
    <mergeCell ref="Y81:AB81"/>
    <mergeCell ref="AC81:AE81"/>
    <mergeCell ref="AF81:AH81"/>
    <mergeCell ref="AI81:AK81"/>
    <mergeCell ref="AL81:AR81"/>
    <mergeCell ref="AS81:AV81"/>
    <mergeCell ref="H82:I82"/>
    <mergeCell ref="K82:L82"/>
    <mergeCell ref="M82:P82"/>
    <mergeCell ref="Q82:S82"/>
    <mergeCell ref="T82:U82"/>
    <mergeCell ref="W82:X82"/>
    <mergeCell ref="Y82:AB82"/>
    <mergeCell ref="AC82:AE82"/>
    <mergeCell ref="AF82:AG82"/>
    <mergeCell ref="AI82:AK82"/>
    <mergeCell ref="AL82:AR82"/>
    <mergeCell ref="AS82:AV82"/>
    <mergeCell ref="E85:G86"/>
    <mergeCell ref="H85:J85"/>
    <mergeCell ref="K85:L85"/>
    <mergeCell ref="M85:P85"/>
    <mergeCell ref="Q85:S85"/>
    <mergeCell ref="T85:V85"/>
    <mergeCell ref="W85:X85"/>
    <mergeCell ref="Y85:AB85"/>
    <mergeCell ref="AC85:AE85"/>
    <mergeCell ref="E83:G84"/>
    <mergeCell ref="H83:J84"/>
    <mergeCell ref="K83:S83"/>
    <mergeCell ref="T83:V84"/>
    <mergeCell ref="W83:AE83"/>
    <mergeCell ref="AF83:AH84"/>
    <mergeCell ref="AI83:AV83"/>
    <mergeCell ref="K84:L84"/>
    <mergeCell ref="M84:P84"/>
    <mergeCell ref="Q84:S84"/>
    <mergeCell ref="W84:X84"/>
    <mergeCell ref="Y84:AB84"/>
    <mergeCell ref="AC84:AE84"/>
    <mergeCell ref="AI84:AK84"/>
    <mergeCell ref="AL84:AR84"/>
    <mergeCell ref="AS84:AV84"/>
    <mergeCell ref="Y87:AB87"/>
    <mergeCell ref="AC87:AE87"/>
    <mergeCell ref="AF85:AH85"/>
    <mergeCell ref="AI85:AK85"/>
    <mergeCell ref="AL85:AR85"/>
    <mergeCell ref="AS85:AV85"/>
    <mergeCell ref="H86:I86"/>
    <mergeCell ref="K86:L86"/>
    <mergeCell ref="M86:P86"/>
    <mergeCell ref="Q86:S86"/>
    <mergeCell ref="T86:U86"/>
    <mergeCell ref="W86:X86"/>
    <mergeCell ref="Y86:AB86"/>
    <mergeCell ref="AC86:AE86"/>
    <mergeCell ref="AF86:AG86"/>
    <mergeCell ref="AI86:AK86"/>
    <mergeCell ref="AL86:AR86"/>
    <mergeCell ref="AS86:AV86"/>
    <mergeCell ref="E89:G90"/>
    <mergeCell ref="H89:J89"/>
    <mergeCell ref="K89:L89"/>
    <mergeCell ref="M89:P89"/>
    <mergeCell ref="Q89:S89"/>
    <mergeCell ref="T89:V89"/>
    <mergeCell ref="W89:X89"/>
    <mergeCell ref="Y89:AB89"/>
    <mergeCell ref="AC89:AE89"/>
    <mergeCell ref="AF87:AH87"/>
    <mergeCell ref="AI87:AK87"/>
    <mergeCell ref="AL87:AR87"/>
    <mergeCell ref="AS87:AV87"/>
    <mergeCell ref="H88:I88"/>
    <mergeCell ref="K88:L88"/>
    <mergeCell ref="M88:P88"/>
    <mergeCell ref="Q88:S88"/>
    <mergeCell ref="T88:U88"/>
    <mergeCell ref="W88:X88"/>
    <mergeCell ref="Y88:AB88"/>
    <mergeCell ref="AC88:AE88"/>
    <mergeCell ref="AF88:AG88"/>
    <mergeCell ref="AI88:AK88"/>
    <mergeCell ref="AL88:AR88"/>
    <mergeCell ref="AS88:AV88"/>
    <mergeCell ref="E87:G88"/>
    <mergeCell ref="H87:J87"/>
    <mergeCell ref="K87:L87"/>
    <mergeCell ref="M87:P87"/>
    <mergeCell ref="Q87:S87"/>
    <mergeCell ref="T87:V87"/>
    <mergeCell ref="W87:X87"/>
    <mergeCell ref="AF89:AH89"/>
    <mergeCell ref="AI89:AK89"/>
    <mergeCell ref="AL89:AR89"/>
    <mergeCell ref="AS89:AV89"/>
    <mergeCell ref="H90:I90"/>
    <mergeCell ref="K90:L90"/>
    <mergeCell ref="M90:P90"/>
    <mergeCell ref="Q90:S90"/>
    <mergeCell ref="T90:U90"/>
    <mergeCell ref="W90:X90"/>
    <mergeCell ref="Y90:AB90"/>
    <mergeCell ref="AC90:AE90"/>
    <mergeCell ref="AF90:AG90"/>
    <mergeCell ref="AI90:AK90"/>
    <mergeCell ref="AL90:AN90"/>
    <mergeCell ref="AS90:AV90"/>
    <mergeCell ref="E91:G94"/>
    <mergeCell ref="H91:J91"/>
    <mergeCell ref="K91:S91"/>
    <mergeCell ref="T91:V91"/>
    <mergeCell ref="W91:AE91"/>
    <mergeCell ref="AF91:AH91"/>
    <mergeCell ref="AI91:AV91"/>
    <mergeCell ref="H92:I92"/>
    <mergeCell ref="K92:L92"/>
    <mergeCell ref="M92:P92"/>
    <mergeCell ref="Q92:S92"/>
    <mergeCell ref="T92:U92"/>
    <mergeCell ref="W92:X92"/>
    <mergeCell ref="Y92:AB92"/>
    <mergeCell ref="AC92:AE92"/>
    <mergeCell ref="AF92:AG92"/>
    <mergeCell ref="AI92:AK92"/>
    <mergeCell ref="AL92:AR92"/>
    <mergeCell ref="AS92:AV92"/>
    <mergeCell ref="H93:J93"/>
    <mergeCell ref="K93:L93"/>
    <mergeCell ref="M93:P93"/>
    <mergeCell ref="Q93:S93"/>
    <mergeCell ref="T93:V93"/>
    <mergeCell ref="W93:X93"/>
    <mergeCell ref="Y93:AB93"/>
    <mergeCell ref="AC93:AE93"/>
    <mergeCell ref="AF93:AH93"/>
    <mergeCell ref="AI93:AK93"/>
    <mergeCell ref="AL93:AR93"/>
    <mergeCell ref="AS93:AV93"/>
    <mergeCell ref="H94:I94"/>
    <mergeCell ref="K94:L94"/>
    <mergeCell ref="M94:P94"/>
    <mergeCell ref="Q94:S94"/>
    <mergeCell ref="T94:U94"/>
    <mergeCell ref="W94:X94"/>
    <mergeCell ref="Y94:AB94"/>
    <mergeCell ref="AC94:AE94"/>
    <mergeCell ref="AF94:AG94"/>
    <mergeCell ref="AI94:AK94"/>
    <mergeCell ref="AL94:AR94"/>
    <mergeCell ref="AS94:AV94"/>
    <mergeCell ref="E97:G98"/>
    <mergeCell ref="H97:J97"/>
    <mergeCell ref="K97:L97"/>
    <mergeCell ref="M97:P97"/>
    <mergeCell ref="Q97:S97"/>
    <mergeCell ref="T97:V97"/>
    <mergeCell ref="W97:X97"/>
    <mergeCell ref="Y97:AB97"/>
    <mergeCell ref="AC97:AE97"/>
    <mergeCell ref="E95:G96"/>
    <mergeCell ref="H95:J96"/>
    <mergeCell ref="K95:S95"/>
    <mergeCell ref="T95:V96"/>
    <mergeCell ref="W95:AE95"/>
    <mergeCell ref="AF95:AH96"/>
    <mergeCell ref="AI95:AV95"/>
    <mergeCell ref="K96:L96"/>
    <mergeCell ref="M96:P96"/>
    <mergeCell ref="Q96:S96"/>
    <mergeCell ref="W96:X96"/>
    <mergeCell ref="Y96:AB96"/>
    <mergeCell ref="AC96:AE96"/>
    <mergeCell ref="AI96:AK96"/>
    <mergeCell ref="AL96:AR96"/>
    <mergeCell ref="AS96:AV96"/>
    <mergeCell ref="Y99:AB99"/>
    <mergeCell ref="AC99:AE99"/>
    <mergeCell ref="AF97:AH97"/>
    <mergeCell ref="AI97:AK97"/>
    <mergeCell ref="AL97:AR97"/>
    <mergeCell ref="AS97:AV97"/>
    <mergeCell ref="H98:I98"/>
    <mergeCell ref="K98:L98"/>
    <mergeCell ref="M98:P98"/>
    <mergeCell ref="Q98:S98"/>
    <mergeCell ref="T98:U98"/>
    <mergeCell ref="W98:X98"/>
    <mergeCell ref="Y98:AB98"/>
    <mergeCell ref="AC98:AE98"/>
    <mergeCell ref="AF98:AG98"/>
    <mergeCell ref="AI98:AK98"/>
    <mergeCell ref="AL98:AR98"/>
    <mergeCell ref="AS98:AV98"/>
    <mergeCell ref="E101:G102"/>
    <mergeCell ref="H101:J101"/>
    <mergeCell ref="K101:L101"/>
    <mergeCell ref="M101:P101"/>
    <mergeCell ref="Q101:S101"/>
    <mergeCell ref="T101:V101"/>
    <mergeCell ref="W101:X101"/>
    <mergeCell ref="Y101:AB101"/>
    <mergeCell ref="AC101:AE101"/>
    <mergeCell ref="AF99:AH99"/>
    <mergeCell ref="AI99:AK99"/>
    <mergeCell ref="AL99:AR99"/>
    <mergeCell ref="AS99:AV99"/>
    <mergeCell ref="H100:I100"/>
    <mergeCell ref="K100:L100"/>
    <mergeCell ref="M100:P100"/>
    <mergeCell ref="Q100:S100"/>
    <mergeCell ref="T100:U100"/>
    <mergeCell ref="W100:X100"/>
    <mergeCell ref="Y100:AB100"/>
    <mergeCell ref="AC100:AE100"/>
    <mergeCell ref="AF100:AG100"/>
    <mergeCell ref="AI100:AK100"/>
    <mergeCell ref="AL100:AR100"/>
    <mergeCell ref="AS100:AV100"/>
    <mergeCell ref="E99:G100"/>
    <mergeCell ref="H99:J99"/>
    <mergeCell ref="K99:L99"/>
    <mergeCell ref="M99:P99"/>
    <mergeCell ref="Q99:S99"/>
    <mergeCell ref="T99:V99"/>
    <mergeCell ref="W99:X99"/>
    <mergeCell ref="AF101:AH101"/>
    <mergeCell ref="AI101:AK101"/>
    <mergeCell ref="AL101:AR101"/>
    <mergeCell ref="AS101:AV101"/>
    <mergeCell ref="H102:I102"/>
    <mergeCell ref="K102:L102"/>
    <mergeCell ref="M102:P102"/>
    <mergeCell ref="Q102:S102"/>
    <mergeCell ref="T102:U102"/>
    <mergeCell ref="W102:X102"/>
    <mergeCell ref="Y102:AB102"/>
    <mergeCell ref="AC102:AE102"/>
    <mergeCell ref="AF102:AG102"/>
    <mergeCell ref="AI102:AK102"/>
    <mergeCell ref="AL102:AN102"/>
    <mergeCell ref="AS102:AV102"/>
    <mergeCell ref="E103:G106"/>
    <mergeCell ref="H103:J103"/>
    <mergeCell ref="K103:S103"/>
    <mergeCell ref="T103:V103"/>
    <mergeCell ref="W103:AE103"/>
    <mergeCell ref="AF103:AH103"/>
    <mergeCell ref="AI103:AV103"/>
    <mergeCell ref="H104:I104"/>
    <mergeCell ref="K104:L104"/>
    <mergeCell ref="M104:P104"/>
    <mergeCell ref="Q104:S104"/>
    <mergeCell ref="T104:U104"/>
    <mergeCell ref="W104:X104"/>
    <mergeCell ref="Y104:AB104"/>
    <mergeCell ref="AC104:AE104"/>
    <mergeCell ref="AF104:AG104"/>
    <mergeCell ref="AI104:AK104"/>
    <mergeCell ref="AL104:AR104"/>
    <mergeCell ref="AS104:AV104"/>
    <mergeCell ref="H105:J105"/>
    <mergeCell ref="K105:L105"/>
    <mergeCell ref="M105:P105"/>
    <mergeCell ref="Q105:S105"/>
    <mergeCell ref="T105:V105"/>
    <mergeCell ref="W105:X105"/>
    <mergeCell ref="Y105:AB105"/>
    <mergeCell ref="AC105:AE105"/>
    <mergeCell ref="AF105:AH105"/>
    <mergeCell ref="AI105:AK105"/>
    <mergeCell ref="AL105:AR105"/>
    <mergeCell ref="AS105:AV105"/>
    <mergeCell ref="H106:I106"/>
    <mergeCell ref="K106:L106"/>
    <mergeCell ref="M106:P106"/>
    <mergeCell ref="Q106:S106"/>
    <mergeCell ref="T106:U106"/>
    <mergeCell ref="W106:X106"/>
    <mergeCell ref="Y106:AB106"/>
    <mergeCell ref="AC106:AE106"/>
    <mergeCell ref="AF106:AG106"/>
    <mergeCell ref="AI106:AK106"/>
    <mergeCell ref="AL106:AR106"/>
    <mergeCell ref="AS106:AV106"/>
    <mergeCell ref="E109:G110"/>
    <mergeCell ref="H109:J109"/>
    <mergeCell ref="K109:L109"/>
    <mergeCell ref="M109:P109"/>
    <mergeCell ref="Q109:S109"/>
    <mergeCell ref="T109:V109"/>
    <mergeCell ref="W109:X109"/>
    <mergeCell ref="Y109:AB109"/>
    <mergeCell ref="AC109:AE109"/>
    <mergeCell ref="E107:G108"/>
    <mergeCell ref="H107:J108"/>
    <mergeCell ref="K107:S107"/>
    <mergeCell ref="T107:V108"/>
    <mergeCell ref="W107:AE107"/>
    <mergeCell ref="AF107:AH108"/>
    <mergeCell ref="AI107:AV107"/>
    <mergeCell ref="K108:L108"/>
    <mergeCell ref="M108:P108"/>
    <mergeCell ref="Q108:S108"/>
    <mergeCell ref="W108:X108"/>
    <mergeCell ref="Y108:AB108"/>
    <mergeCell ref="AC108:AE108"/>
    <mergeCell ref="AI108:AK108"/>
    <mergeCell ref="AL108:AR108"/>
    <mergeCell ref="AS108:AV108"/>
    <mergeCell ref="Y111:AB111"/>
    <mergeCell ref="AC111:AE111"/>
    <mergeCell ref="AF109:AH109"/>
    <mergeCell ref="AI109:AK109"/>
    <mergeCell ref="AL109:AR109"/>
    <mergeCell ref="AS109:AV109"/>
    <mergeCell ref="H110:I110"/>
    <mergeCell ref="K110:L110"/>
    <mergeCell ref="M110:P110"/>
    <mergeCell ref="Q110:S110"/>
    <mergeCell ref="T110:U110"/>
    <mergeCell ref="W110:X110"/>
    <mergeCell ref="Y110:AB110"/>
    <mergeCell ref="AC110:AE110"/>
    <mergeCell ref="AF110:AG110"/>
    <mergeCell ref="AI110:AK110"/>
    <mergeCell ref="AL110:AR110"/>
    <mergeCell ref="AS110:AV110"/>
    <mergeCell ref="E113:G114"/>
    <mergeCell ref="H113:J113"/>
    <mergeCell ref="K113:L113"/>
    <mergeCell ref="M113:P113"/>
    <mergeCell ref="Q113:S113"/>
    <mergeCell ref="T113:V113"/>
    <mergeCell ref="W113:X113"/>
    <mergeCell ref="Y113:AB113"/>
    <mergeCell ref="AC113:AE113"/>
    <mergeCell ref="AF111:AH111"/>
    <mergeCell ref="AI111:AK111"/>
    <mergeCell ref="AL111:AR111"/>
    <mergeCell ref="AS111:AV111"/>
    <mergeCell ref="H112:I112"/>
    <mergeCell ref="K112:L112"/>
    <mergeCell ref="M112:P112"/>
    <mergeCell ref="Q112:S112"/>
    <mergeCell ref="T112:U112"/>
    <mergeCell ref="W112:X112"/>
    <mergeCell ref="Y112:AB112"/>
    <mergeCell ref="AC112:AE112"/>
    <mergeCell ref="AF112:AG112"/>
    <mergeCell ref="AI112:AK112"/>
    <mergeCell ref="AL112:AR112"/>
    <mergeCell ref="AS112:AV112"/>
    <mergeCell ref="E111:G112"/>
    <mergeCell ref="H111:J111"/>
    <mergeCell ref="K111:L111"/>
    <mergeCell ref="M111:P111"/>
    <mergeCell ref="Q111:S111"/>
    <mergeCell ref="T111:V111"/>
    <mergeCell ref="W111:X111"/>
    <mergeCell ref="AF113:AH113"/>
    <mergeCell ref="AI113:AK113"/>
    <mergeCell ref="AL113:AR113"/>
    <mergeCell ref="AS113:AV113"/>
    <mergeCell ref="H114:I114"/>
    <mergeCell ref="K114:L114"/>
    <mergeCell ref="M114:P114"/>
    <mergeCell ref="Q114:S114"/>
    <mergeCell ref="T114:U114"/>
    <mergeCell ref="W114:X114"/>
    <mergeCell ref="Y114:AB114"/>
    <mergeCell ref="AC114:AE114"/>
    <mergeCell ref="AF114:AG114"/>
    <mergeCell ref="AI114:AK114"/>
    <mergeCell ref="AL114:AN114"/>
    <mergeCell ref="AS114:AV114"/>
    <mergeCell ref="E115:G118"/>
    <mergeCell ref="H115:J115"/>
    <mergeCell ref="K115:S115"/>
    <mergeCell ref="T115:V115"/>
    <mergeCell ref="W115:AE115"/>
    <mergeCell ref="AF115:AH115"/>
    <mergeCell ref="AI115:AV115"/>
    <mergeCell ref="H116:I116"/>
    <mergeCell ref="K116:L116"/>
    <mergeCell ref="M116:P116"/>
    <mergeCell ref="Q116:S116"/>
    <mergeCell ref="T116:U116"/>
    <mergeCell ref="W116:X116"/>
    <mergeCell ref="Y116:AB116"/>
    <mergeCell ref="AC116:AE116"/>
    <mergeCell ref="AF116:AG116"/>
    <mergeCell ref="AI116:AK116"/>
    <mergeCell ref="AL116:AR116"/>
    <mergeCell ref="AS116:AV116"/>
    <mergeCell ref="H117:J117"/>
    <mergeCell ref="K117:L117"/>
    <mergeCell ref="M117:P117"/>
    <mergeCell ref="Q117:S117"/>
    <mergeCell ref="T117:V117"/>
    <mergeCell ref="W117:X117"/>
    <mergeCell ref="Y117:AB117"/>
    <mergeCell ref="AC117:AE117"/>
    <mergeCell ref="AF117:AH117"/>
    <mergeCell ref="AI117:AK117"/>
    <mergeCell ref="AL117:AR117"/>
    <mergeCell ref="AS117:AV117"/>
    <mergeCell ref="H118:I118"/>
    <mergeCell ref="K118:L118"/>
    <mergeCell ref="M118:P118"/>
    <mergeCell ref="Q118:S118"/>
    <mergeCell ref="T118:U118"/>
    <mergeCell ref="W118:X118"/>
    <mergeCell ref="Y118:AB118"/>
    <mergeCell ref="AC118:AE118"/>
    <mergeCell ref="AF118:AG118"/>
    <mergeCell ref="AI118:AK118"/>
    <mergeCell ref="AL118:AR118"/>
    <mergeCell ref="AS118:AV118"/>
    <mergeCell ref="E121:G122"/>
    <mergeCell ref="H121:J121"/>
    <mergeCell ref="K121:L121"/>
    <mergeCell ref="M121:P121"/>
    <mergeCell ref="Q121:S121"/>
    <mergeCell ref="T121:V121"/>
    <mergeCell ref="W121:X121"/>
    <mergeCell ref="Y121:AB121"/>
    <mergeCell ref="AC121:AE121"/>
    <mergeCell ref="E119:G120"/>
    <mergeCell ref="H119:J120"/>
    <mergeCell ref="K119:S119"/>
    <mergeCell ref="T119:V120"/>
    <mergeCell ref="W119:AE119"/>
    <mergeCell ref="AF119:AH120"/>
    <mergeCell ref="AI119:AV119"/>
    <mergeCell ref="K120:L120"/>
    <mergeCell ref="M120:P120"/>
    <mergeCell ref="Q120:S120"/>
    <mergeCell ref="W120:X120"/>
    <mergeCell ref="Y120:AB120"/>
    <mergeCell ref="AC120:AE120"/>
    <mergeCell ref="AI120:AK120"/>
    <mergeCell ref="AL120:AR120"/>
    <mergeCell ref="AS120:AV120"/>
    <mergeCell ref="Y123:AB123"/>
    <mergeCell ref="AC123:AE123"/>
    <mergeCell ref="AF121:AH121"/>
    <mergeCell ref="AI121:AK121"/>
    <mergeCell ref="AL121:AR121"/>
    <mergeCell ref="AS121:AV121"/>
    <mergeCell ref="H122:I122"/>
    <mergeCell ref="K122:L122"/>
    <mergeCell ref="M122:P122"/>
    <mergeCell ref="Q122:S122"/>
    <mergeCell ref="T122:U122"/>
    <mergeCell ref="W122:X122"/>
    <mergeCell ref="Y122:AB122"/>
    <mergeCell ref="AC122:AE122"/>
    <mergeCell ref="AF122:AG122"/>
    <mergeCell ref="AI122:AK122"/>
    <mergeCell ref="AL122:AR122"/>
    <mergeCell ref="AS122:AV122"/>
    <mergeCell ref="E125:G126"/>
    <mergeCell ref="H125:J125"/>
    <mergeCell ref="K125:L125"/>
    <mergeCell ref="M125:P125"/>
    <mergeCell ref="Q125:S125"/>
    <mergeCell ref="T125:V125"/>
    <mergeCell ref="W125:X125"/>
    <mergeCell ref="Y125:AB125"/>
    <mergeCell ref="AC125:AE125"/>
    <mergeCell ref="AF123:AH123"/>
    <mergeCell ref="AI123:AK123"/>
    <mergeCell ref="AL123:AR123"/>
    <mergeCell ref="AS123:AV123"/>
    <mergeCell ref="H124:I124"/>
    <mergeCell ref="K124:L124"/>
    <mergeCell ref="M124:P124"/>
    <mergeCell ref="Q124:S124"/>
    <mergeCell ref="T124:U124"/>
    <mergeCell ref="W124:X124"/>
    <mergeCell ref="Y124:AB124"/>
    <mergeCell ref="AC124:AE124"/>
    <mergeCell ref="AF124:AG124"/>
    <mergeCell ref="AI124:AK124"/>
    <mergeCell ref="AL124:AR124"/>
    <mergeCell ref="AS124:AV124"/>
    <mergeCell ref="E123:G124"/>
    <mergeCell ref="H123:J123"/>
    <mergeCell ref="K123:L123"/>
    <mergeCell ref="M123:P123"/>
    <mergeCell ref="Q123:S123"/>
    <mergeCell ref="T123:V123"/>
    <mergeCell ref="W123:X123"/>
    <mergeCell ref="AF125:AH125"/>
    <mergeCell ref="AI125:AK125"/>
    <mergeCell ref="AL125:AR125"/>
    <mergeCell ref="AS125:AV125"/>
    <mergeCell ref="H126:I126"/>
    <mergeCell ref="K126:L126"/>
    <mergeCell ref="M126:P126"/>
    <mergeCell ref="Q126:S126"/>
    <mergeCell ref="T126:U126"/>
    <mergeCell ref="W126:X126"/>
    <mergeCell ref="Y126:AB126"/>
    <mergeCell ref="AC126:AE126"/>
    <mergeCell ref="AF126:AG126"/>
    <mergeCell ref="AI126:AK126"/>
    <mergeCell ref="AL126:AN126"/>
    <mergeCell ref="AS126:AV126"/>
    <mergeCell ref="E127:G130"/>
    <mergeCell ref="H127:J127"/>
    <mergeCell ref="K127:S127"/>
    <mergeCell ref="T127:V127"/>
    <mergeCell ref="W127:AE127"/>
    <mergeCell ref="AF127:AH127"/>
    <mergeCell ref="AI127:AV127"/>
    <mergeCell ref="H128:I128"/>
    <mergeCell ref="K128:L128"/>
    <mergeCell ref="M128:P128"/>
    <mergeCell ref="Q128:S128"/>
    <mergeCell ref="T128:U128"/>
    <mergeCell ref="W128:X128"/>
    <mergeCell ref="Y128:AB128"/>
    <mergeCell ref="AC128:AE128"/>
    <mergeCell ref="AF128:AG128"/>
    <mergeCell ref="AI128:AK128"/>
    <mergeCell ref="AL128:AR128"/>
    <mergeCell ref="AS128:AV128"/>
    <mergeCell ref="H129:J129"/>
    <mergeCell ref="K129:L129"/>
    <mergeCell ref="M129:P129"/>
    <mergeCell ref="Q129:S129"/>
    <mergeCell ref="T129:V129"/>
    <mergeCell ref="W129:X129"/>
    <mergeCell ref="Y129:AB129"/>
    <mergeCell ref="AC129:AE129"/>
    <mergeCell ref="AF129:AH129"/>
    <mergeCell ref="AI129:AK129"/>
    <mergeCell ref="AL129:AR129"/>
    <mergeCell ref="AS129:AV129"/>
    <mergeCell ref="H130:I130"/>
    <mergeCell ref="K130:L130"/>
    <mergeCell ref="M130:P130"/>
    <mergeCell ref="Q130:S130"/>
    <mergeCell ref="T130:U130"/>
    <mergeCell ref="W130:X130"/>
    <mergeCell ref="Y130:AB130"/>
    <mergeCell ref="AC130:AE130"/>
    <mergeCell ref="AF130:AG130"/>
    <mergeCell ref="AI130:AK130"/>
    <mergeCell ref="AL130:AR130"/>
    <mergeCell ref="AS130:AV130"/>
    <mergeCell ref="F29:G30"/>
    <mergeCell ref="F31:G34"/>
    <mergeCell ref="F43:G46"/>
    <mergeCell ref="F41:G42"/>
    <mergeCell ref="F39:G40"/>
    <mergeCell ref="F37:G38"/>
    <mergeCell ref="F35:G36"/>
    <mergeCell ref="E69:Y70"/>
    <mergeCell ref="Z69:AA70"/>
    <mergeCell ref="AB69:AV70"/>
    <mergeCell ref="M13:O13"/>
    <mergeCell ref="M14:O14"/>
    <mergeCell ref="M15:O15"/>
    <mergeCell ref="M16:O16"/>
    <mergeCell ref="M17:O17"/>
    <mergeCell ref="M18:O18"/>
    <mergeCell ref="M19:O19"/>
    <mergeCell ref="M20:O20"/>
    <mergeCell ref="H20:L20"/>
    <mergeCell ref="H19:L19"/>
    <mergeCell ref="H18:L18"/>
    <mergeCell ref="H17:L17"/>
    <mergeCell ref="H16:L16"/>
    <mergeCell ref="H15:L15"/>
    <mergeCell ref="H14:L14"/>
    <mergeCell ref="H13:L13"/>
    <mergeCell ref="Z66:AA67"/>
    <mergeCell ref="AB63:AE63"/>
    <mergeCell ref="AB66:AE67"/>
    <mergeCell ref="AL59:AP59"/>
    <mergeCell ref="AL60:AO60"/>
    <mergeCell ref="AE59:AK59"/>
  </mergeCells>
  <phoneticPr fontId="1"/>
  <conditionalFormatting sqref="R10 AF4:AG5 AT4 AI6 AI4 AR3 AB11:AB12 M11:M12 AB8:AV9 T14:W20">
    <cfRule type="cellIs" dxfId="22" priority="34" operator="equal">
      <formula>0</formula>
    </cfRule>
  </conditionalFormatting>
  <conditionalFormatting sqref="H4:X9 I10:N10 AN3:AN4 AP3">
    <cfRule type="cellIs" dxfId="21" priority="31" operator="equal">
      <formula>0</formula>
    </cfRule>
  </conditionalFormatting>
  <conditionalFormatting sqref="AF6:AG7 AT6">
    <cfRule type="cellIs" dxfId="20" priority="21" operator="equal">
      <formula>0</formula>
    </cfRule>
  </conditionalFormatting>
  <conditionalFormatting sqref="AN6">
    <cfRule type="cellIs" dxfId="19" priority="20" operator="equal">
      <formula>0</formula>
    </cfRule>
  </conditionalFormatting>
  <conditionalFormatting sqref="E23">
    <cfRule type="cellIs" dxfId="18" priority="19" operator="equal">
      <formula>0</formula>
    </cfRule>
  </conditionalFormatting>
  <conditionalFormatting sqref="E99 E95">
    <cfRule type="cellIs" dxfId="17" priority="10" operator="equal">
      <formula>0</formula>
    </cfRule>
  </conditionalFormatting>
  <conditionalFormatting sqref="E111 E107">
    <cfRule type="cellIs" dxfId="16" priority="9" operator="equal">
      <formula>0</formula>
    </cfRule>
  </conditionalFormatting>
  <conditionalFormatting sqref="E123 E119">
    <cfRule type="cellIs" dxfId="15" priority="8" operator="equal">
      <formula>0</formula>
    </cfRule>
  </conditionalFormatting>
  <conditionalFormatting sqref="E75 E71">
    <cfRule type="cellIs" dxfId="14" priority="14" operator="equal">
      <formula>0</formula>
    </cfRule>
  </conditionalFormatting>
  <conditionalFormatting sqref="E87 E83">
    <cfRule type="cellIs" dxfId="13" priority="11" operator="equal">
      <formula>0</formula>
    </cfRule>
  </conditionalFormatting>
  <conditionalFormatting sqref="F26 F23">
    <cfRule type="cellIs" dxfId="12" priority="7" operator="equal">
      <formula>0</formula>
    </cfRule>
  </conditionalFormatting>
  <conditionalFormatting sqref="H21:J21">
    <cfRule type="cellIs" dxfId="11" priority="4" operator="equal">
      <formula>"選択"</formula>
    </cfRule>
    <cfRule type="expression" dxfId="10" priority="5">
      <formula>"選択"</formula>
    </cfRule>
  </conditionalFormatting>
  <conditionalFormatting sqref="N21:P21 T21:W21">
    <cfRule type="cellIs" dxfId="9" priority="3" operator="equal">
      <formula>"選択"</formula>
    </cfRule>
  </conditionalFormatting>
  <conditionalFormatting sqref="H21:J21 N21:P21 T21:W21">
    <cfRule type="cellIs" dxfId="8" priority="1" operator="equal">
      <formula>"選択"</formula>
    </cfRule>
    <cfRule type="cellIs" dxfId="7" priority="2" operator="equal">
      <formula>"選択"</formula>
    </cfRule>
  </conditionalFormatting>
  <dataValidations count="10">
    <dataValidation type="list" allowBlank="1" showInputMessage="1" showErrorMessage="1" sqref="K25:L30 K116:L118 K109:L114 K128:L130 K121:L126 K92:L94 K85:L90 K104:L106 K97:L102 K80:L82 K73:L78 K44:L46 K37:L42 K56:L58 K49:L54 K32:L34" xr:uid="{56F66446-0937-40E3-B753-C5F66DE96928}">
      <formula1>$BM$2:$BM$30</formula1>
    </dataValidation>
    <dataValidation type="list" allowBlank="1" showInputMessage="1" showErrorMessage="1" sqref="W25:X30 W116:X118 W109:X114 W128:X130 W121:X126 W92:X94 W85:X90 W104:X106 W97:X102 W80:X82 W73:X78 W44:X46 W37:X42 W56:X58 W49:X54 W32:X34" xr:uid="{8326DBC9-9395-44D0-8FFA-F1AD92EC2D0C}">
      <formula1>$BN$2:$BN$34</formula1>
    </dataValidation>
    <dataValidation type="list" allowBlank="1" showInputMessage="1" showErrorMessage="1" sqref="AI25:AK29 AI116:AK118 AI109:AK113 AI128:AK130 AI121:AK125 AI92:AK94 AI85:AK89 AI104:AK106 AI97:AK101 AI80:AK82 AI73:AK77 AI44:AK46 AI37:AK41 AI56:AK58 AI49:AK53 AI32:AK34" xr:uid="{5351F834-D763-41B6-B6E1-F9EE88E2CD08}">
      <formula1>$BO$2:$BO$22</formula1>
    </dataValidation>
    <dataValidation type="list" allowBlank="1" showInputMessage="1" showErrorMessage="1" sqref="AB64 AB66" xr:uid="{ED698464-3BCB-41B8-A381-414EDA2617B7}">
      <formula1>$BS$2:$BS$11</formula1>
    </dataValidation>
    <dataValidation type="list" allowBlank="1" showInputMessage="1" showErrorMessage="1" sqref="AE60:AK62" xr:uid="{2E939FE7-A1A4-440C-887A-008BF7736E96}">
      <formula1>$BQ$2:$BQ$11</formula1>
    </dataValidation>
    <dataValidation type="list" allowBlank="1" showInputMessage="1" showErrorMessage="1" sqref="K64:N67" xr:uid="{F49BA82B-6D9C-480B-B233-1532B71D6EF4}">
      <formula1>$BR$2:$BR$5</formula1>
    </dataValidation>
    <dataValidation type="list" allowBlank="1" showInputMessage="1" showErrorMessage="1" sqref="T21:W21" xr:uid="{E83C133E-FD2B-4C22-A64C-73FCDACC306D}">
      <formula1>$BL$2:$BL$10</formula1>
    </dataValidation>
    <dataValidation type="list" allowBlank="1" showInputMessage="1" showErrorMessage="1" sqref="N21:P21" xr:uid="{AD25A6BB-749E-4A72-9456-798ADEFEF11C}">
      <formula1>$BK$2:$BK$4</formula1>
    </dataValidation>
    <dataValidation type="list" allowBlank="1" showInputMessage="1" showErrorMessage="1" sqref="AL30:AN30 AP30:AR30 AL42:AN42 AP42:AR42 AL54:AN54 AP54:AR54 AL78:AN78 AP78:AR78 AL90:AN90 AP90:AR90 AL102:AN102 AP102:AR102 AL114:AN114 AP114:AR114 AL126:AN126 AP126:AR126" xr:uid="{0CB43638-B04B-43E7-8B05-3F8C442804D3}">
      <formula1>$BP$2:$BP$19</formula1>
    </dataValidation>
    <dataValidation type="list" allowBlank="1" showInputMessage="1" showErrorMessage="1" sqref="H21" xr:uid="{302058E9-B03B-4FAD-B048-1B76B7F2214B}">
      <formula1>$BJ$2:$BJ$4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BreakPreview" topLeftCell="C1" zoomScaleNormal="100" zoomScaleSheetLayoutView="100" workbookViewId="0">
      <selection activeCell="E17" sqref="E17:F18"/>
    </sheetView>
  </sheetViews>
  <sheetFormatPr defaultRowHeight="13.2"/>
  <cols>
    <col min="1" max="2" width="25.109375" hidden="1" customWidth="1"/>
    <col min="3" max="3" width="11.77734375" bestFit="1" customWidth="1"/>
    <col min="4" max="4" width="11.44140625" bestFit="1" customWidth="1"/>
    <col min="11" max="11" width="19.44140625" customWidth="1"/>
  </cols>
  <sheetData>
    <row r="1" spans="1:20" ht="13.5" customHeight="1">
      <c r="A1" s="248" t="s">
        <v>69</v>
      </c>
      <c r="B1" s="250">
        <f>基礎情報入力シート!B1</f>
        <v>0</v>
      </c>
      <c r="C1" s="1177" t="s">
        <v>214</v>
      </c>
      <c r="D1" s="1178"/>
      <c r="E1" s="1178"/>
      <c r="F1" s="1178"/>
      <c r="G1" s="1178"/>
      <c r="H1" s="78"/>
      <c r="I1" s="78"/>
      <c r="J1" s="1132"/>
      <c r="K1" s="1132"/>
      <c r="L1" s="26"/>
      <c r="M1" s="26"/>
      <c r="N1" s="26"/>
      <c r="O1" s="26"/>
      <c r="P1" s="26"/>
      <c r="Q1" s="26"/>
      <c r="R1" s="26"/>
      <c r="S1" s="26"/>
      <c r="T1" s="26"/>
    </row>
    <row r="2" spans="1:20">
      <c r="A2" s="249"/>
      <c r="B2" s="250"/>
      <c r="C2" s="1177"/>
      <c r="D2" s="1178"/>
      <c r="E2" s="1178"/>
      <c r="F2" s="1178"/>
      <c r="G2" s="1178"/>
      <c r="H2" s="78"/>
      <c r="I2" s="79"/>
      <c r="J2" s="1132"/>
      <c r="K2" s="1132"/>
      <c r="L2" s="26"/>
      <c r="M2" s="26"/>
      <c r="N2" s="26"/>
      <c r="O2" s="26"/>
      <c r="P2" s="26"/>
      <c r="Q2" s="26"/>
      <c r="R2" s="26"/>
      <c r="S2" s="26"/>
      <c r="T2" s="26"/>
    </row>
    <row r="3" spans="1:20">
      <c r="A3" s="1130" t="s">
        <v>70</v>
      </c>
      <c r="B3" s="254">
        <f>基礎情報入力シート!B3</f>
        <v>0</v>
      </c>
      <c r="C3" s="1177"/>
      <c r="D3" s="1178"/>
      <c r="E3" s="1178"/>
      <c r="F3" s="1178"/>
      <c r="G3" s="1178"/>
      <c r="H3" s="78"/>
      <c r="I3" s="79"/>
      <c r="J3" s="1132"/>
      <c r="K3" s="1132"/>
    </row>
    <row r="4" spans="1:20" ht="3.75" customHeight="1">
      <c r="A4" s="1131"/>
      <c r="B4" s="255"/>
      <c r="C4" s="78"/>
      <c r="D4" s="78"/>
      <c r="E4" s="78"/>
      <c r="F4" s="78"/>
      <c r="G4" s="78"/>
      <c r="H4" s="78"/>
      <c r="I4" s="78"/>
      <c r="J4" s="78"/>
      <c r="K4" s="78"/>
    </row>
    <row r="5" spans="1:20" ht="27" customHeight="1">
      <c r="A5" s="1130" t="s">
        <v>71</v>
      </c>
      <c r="B5" s="250">
        <f>基礎情報入力シート!B5</f>
        <v>0</v>
      </c>
      <c r="C5" s="1152" t="s">
        <v>150</v>
      </c>
      <c r="D5" s="1153"/>
      <c r="E5" s="1153"/>
      <c r="F5" s="1153"/>
      <c r="G5" s="1153"/>
      <c r="H5" s="1153"/>
      <c r="I5" s="1153"/>
      <c r="J5" s="1153"/>
      <c r="K5" s="1153"/>
    </row>
    <row r="6" spans="1:20" ht="13.8" thickBot="1">
      <c r="A6" s="1131"/>
      <c r="B6" s="250"/>
      <c r="C6" s="80" t="s">
        <v>149</v>
      </c>
      <c r="D6" s="1123">
        <f>B1</f>
        <v>0</v>
      </c>
      <c r="E6" s="1124"/>
      <c r="F6" s="81" t="s">
        <v>18</v>
      </c>
      <c r="G6" s="78"/>
      <c r="H6" s="78"/>
      <c r="I6" s="78"/>
      <c r="J6" s="78"/>
      <c r="K6" s="78"/>
    </row>
    <row r="7" spans="1:20" ht="34.5" customHeight="1" thickTop="1">
      <c r="A7" s="1129" t="s">
        <v>65</v>
      </c>
      <c r="B7" s="250">
        <f>基礎情報入力シート!B7</f>
        <v>0</v>
      </c>
      <c r="C7" s="1134" t="s">
        <v>6</v>
      </c>
      <c r="D7" s="1135"/>
      <c r="E7" s="1154">
        <f>基礎情報入力シート!B3</f>
        <v>0</v>
      </c>
      <c r="F7" s="1154"/>
      <c r="G7" s="1154"/>
      <c r="H7" s="1154"/>
      <c r="I7" s="1154"/>
      <c r="J7" s="1154"/>
      <c r="K7" s="1155"/>
    </row>
    <row r="8" spans="1:20" ht="23.25" customHeight="1">
      <c r="A8" s="1122"/>
      <c r="B8" s="250"/>
      <c r="C8" s="1133" t="s">
        <v>52</v>
      </c>
      <c r="D8" s="82" t="s">
        <v>145</v>
      </c>
      <c r="E8" s="1156">
        <f>B11</f>
        <v>0</v>
      </c>
      <c r="F8" s="1156"/>
      <c r="G8" s="1156"/>
      <c r="H8" s="1156"/>
      <c r="I8" s="1156"/>
      <c r="J8" s="1156"/>
      <c r="K8" s="1157"/>
    </row>
    <row r="9" spans="1:20" ht="23.25" customHeight="1">
      <c r="A9" s="1129" t="s">
        <v>51</v>
      </c>
      <c r="B9" s="254">
        <f>基礎情報入力シート!B9</f>
        <v>0</v>
      </c>
      <c r="C9" s="1133"/>
      <c r="D9" s="83" t="s">
        <v>144</v>
      </c>
      <c r="E9" s="1158">
        <f>B19</f>
        <v>0</v>
      </c>
      <c r="F9" s="1158"/>
      <c r="G9" s="1158"/>
      <c r="H9" s="1158"/>
      <c r="I9" s="1158"/>
      <c r="J9" s="1158"/>
      <c r="K9" s="1159"/>
    </row>
    <row r="10" spans="1:20" ht="21">
      <c r="A10" s="1122"/>
      <c r="B10" s="255"/>
      <c r="C10" s="1136" t="s">
        <v>148</v>
      </c>
      <c r="D10" s="1137"/>
      <c r="E10" s="1160">
        <f>B27</f>
        <v>0</v>
      </c>
      <c r="F10" s="1160"/>
      <c r="G10" s="1161"/>
      <c r="H10" s="1151" t="s">
        <v>67</v>
      </c>
      <c r="I10" s="1151"/>
      <c r="J10" s="1149">
        <f>B29</f>
        <v>0</v>
      </c>
      <c r="K10" s="1150"/>
    </row>
    <row r="11" spans="1:20">
      <c r="A11" s="1129" t="s">
        <v>64</v>
      </c>
      <c r="B11" s="250">
        <f>基礎情報入力シート!B11</f>
        <v>0</v>
      </c>
      <c r="C11" s="1138" t="s">
        <v>147</v>
      </c>
      <c r="D11" s="84" t="s">
        <v>146</v>
      </c>
      <c r="E11" s="1143"/>
      <c r="F11" s="1144"/>
      <c r="G11" s="1144"/>
      <c r="H11" s="1144"/>
      <c r="I11" s="1144"/>
      <c r="J11" s="1144"/>
      <c r="K11" s="1145"/>
    </row>
    <row r="12" spans="1:20" ht="27" customHeight="1">
      <c r="A12" s="1122"/>
      <c r="B12" s="250"/>
      <c r="C12" s="1139"/>
      <c r="D12" s="85" t="s">
        <v>145</v>
      </c>
      <c r="E12" s="1146"/>
      <c r="F12" s="1147"/>
      <c r="G12" s="1147"/>
      <c r="H12" s="1147"/>
      <c r="I12" s="1147"/>
      <c r="J12" s="1147"/>
      <c r="K12" s="1148"/>
    </row>
    <row r="13" spans="1:20" ht="27" customHeight="1">
      <c r="A13" s="1129" t="s">
        <v>51</v>
      </c>
      <c r="B13" s="250">
        <f>基礎情報入力シート!B13</f>
        <v>0</v>
      </c>
      <c r="C13" s="1139"/>
      <c r="D13" s="86" t="s">
        <v>144</v>
      </c>
      <c r="E13" s="1140"/>
      <c r="F13" s="1141"/>
      <c r="G13" s="1141"/>
      <c r="H13" s="1141"/>
      <c r="I13" s="1141"/>
      <c r="J13" s="1141"/>
      <c r="K13" s="1142"/>
    </row>
    <row r="14" spans="1:20" ht="21.75" customHeight="1">
      <c r="A14" s="1122"/>
      <c r="B14" s="250"/>
      <c r="C14" s="1162" t="s">
        <v>143</v>
      </c>
      <c r="D14" s="1163"/>
      <c r="E14" s="1171" t="s">
        <v>171</v>
      </c>
      <c r="F14" s="1172"/>
      <c r="G14" s="1172"/>
      <c r="H14" s="1168" t="s">
        <v>142</v>
      </c>
      <c r="I14" s="1463"/>
      <c r="J14" s="1464"/>
      <c r="K14" s="1465"/>
    </row>
    <row r="15" spans="1:20" ht="21.75" customHeight="1">
      <c r="A15" s="1130" t="s">
        <v>72</v>
      </c>
      <c r="B15" s="254">
        <f>基礎情報入力シート!B15</f>
        <v>0</v>
      </c>
      <c r="C15" s="1164"/>
      <c r="D15" s="1165"/>
      <c r="E15" s="1173"/>
      <c r="F15" s="1174"/>
      <c r="G15" s="1174"/>
      <c r="H15" s="1169"/>
      <c r="I15" s="1463"/>
      <c r="J15" s="1464"/>
      <c r="K15" s="1465"/>
    </row>
    <row r="16" spans="1:20" ht="21.75" customHeight="1">
      <c r="A16" s="1131"/>
      <c r="B16" s="255"/>
      <c r="C16" s="1166"/>
      <c r="D16" s="1167"/>
      <c r="E16" s="1175"/>
      <c r="F16" s="1176"/>
      <c r="G16" s="1176"/>
      <c r="H16" s="1170"/>
      <c r="I16" s="1463"/>
      <c r="J16" s="1464"/>
      <c r="K16" s="1465"/>
    </row>
    <row r="17" spans="1:11">
      <c r="A17" s="1121" t="s">
        <v>73</v>
      </c>
      <c r="B17" s="250">
        <f>基礎情報入力シート!B17</f>
        <v>0</v>
      </c>
      <c r="C17" s="1181" t="s">
        <v>141</v>
      </c>
      <c r="D17" s="1182"/>
      <c r="E17" s="1171" t="s">
        <v>140</v>
      </c>
      <c r="F17" s="1182"/>
      <c r="G17" s="1186" t="s">
        <v>139</v>
      </c>
      <c r="H17" s="1187"/>
      <c r="I17" s="1187"/>
      <c r="J17" s="1187"/>
      <c r="K17" s="1188"/>
    </row>
    <row r="18" spans="1:11" ht="54" customHeight="1">
      <c r="A18" s="1122"/>
      <c r="B18" s="250"/>
      <c r="C18" s="1201"/>
      <c r="D18" s="1185"/>
      <c r="E18" s="1175"/>
      <c r="F18" s="1185"/>
      <c r="G18" s="1189"/>
      <c r="H18" s="1189"/>
      <c r="I18" s="1189"/>
      <c r="J18" s="1189"/>
      <c r="K18" s="1190"/>
    </row>
    <row r="19" spans="1:11">
      <c r="A19" s="1121" t="s">
        <v>74</v>
      </c>
      <c r="B19" s="250">
        <f>基礎情報入力シート!B19</f>
        <v>0</v>
      </c>
      <c r="C19" s="1181" t="s">
        <v>138</v>
      </c>
      <c r="D19" s="1182"/>
      <c r="E19" s="1191" t="s">
        <v>137</v>
      </c>
      <c r="F19" s="1192"/>
      <c r="G19" s="1192"/>
      <c r="H19" s="1192"/>
      <c r="I19" s="1192"/>
      <c r="J19" s="1192"/>
      <c r="K19" s="1193"/>
    </row>
    <row r="20" spans="1:11" ht="39.75" customHeight="1">
      <c r="A20" s="1122"/>
      <c r="B20" s="250"/>
      <c r="C20" s="1201"/>
      <c r="D20" s="1185"/>
      <c r="E20" s="1194"/>
      <c r="F20" s="1189"/>
      <c r="G20" s="1189"/>
      <c r="H20" s="1189"/>
      <c r="I20" s="1189"/>
      <c r="J20" s="1189"/>
      <c r="K20" s="1190"/>
    </row>
    <row r="21" spans="1:11" ht="27.75" customHeight="1">
      <c r="A21" s="1121" t="s">
        <v>75</v>
      </c>
      <c r="B21" s="254">
        <f>基礎情報入力シート!B21</f>
        <v>0</v>
      </c>
      <c r="C21" s="1181" t="s">
        <v>136</v>
      </c>
      <c r="D21" s="1182"/>
      <c r="E21" s="1195" t="s">
        <v>135</v>
      </c>
      <c r="F21" s="1196"/>
      <c r="G21" s="1196"/>
      <c r="H21" s="1196"/>
      <c r="I21" s="1196"/>
      <c r="J21" s="1196"/>
      <c r="K21" s="1197"/>
    </row>
    <row r="22" spans="1:11" ht="79.5" customHeight="1" thickBot="1">
      <c r="A22" s="1122"/>
      <c r="B22" s="255"/>
      <c r="C22" s="1183"/>
      <c r="D22" s="1184"/>
      <c r="E22" s="1198"/>
      <c r="F22" s="1199"/>
      <c r="G22" s="1199"/>
      <c r="H22" s="1199"/>
      <c r="I22" s="1199"/>
      <c r="J22" s="1199"/>
      <c r="K22" s="1200"/>
    </row>
    <row r="23" spans="1:11" ht="24" customHeight="1" thickTop="1">
      <c r="A23" s="1121" t="s">
        <v>76</v>
      </c>
      <c r="B23" s="250">
        <f>基礎情報入力シート!B23</f>
        <v>0</v>
      </c>
      <c r="C23" s="78"/>
      <c r="D23" s="78"/>
      <c r="E23" s="78"/>
      <c r="F23" s="78"/>
      <c r="G23" s="78"/>
      <c r="H23" s="1202" t="s">
        <v>134</v>
      </c>
      <c r="I23" s="1202"/>
      <c r="J23" s="1202"/>
      <c r="K23" s="1202"/>
    </row>
    <row r="24" spans="1:11" ht="25.5" customHeight="1">
      <c r="A24" s="1122"/>
      <c r="B24" s="250"/>
      <c r="C24" s="1461" t="s">
        <v>133</v>
      </c>
      <c r="D24" s="1462"/>
      <c r="E24" s="87"/>
      <c r="F24" s="87"/>
      <c r="G24" s="87"/>
      <c r="H24" s="87"/>
      <c r="I24" s="88" t="s">
        <v>132</v>
      </c>
      <c r="J24" s="1141" t="s">
        <v>131</v>
      </c>
      <c r="K24" s="1203"/>
    </row>
    <row r="25" spans="1:11" ht="25.5" customHeight="1">
      <c r="A25" s="1121" t="s">
        <v>77</v>
      </c>
      <c r="B25" s="250">
        <f>基礎情報入力シート!B25</f>
        <v>0</v>
      </c>
      <c r="C25" s="89"/>
      <c r="D25" s="90"/>
      <c r="E25" s="90"/>
      <c r="F25" s="90"/>
      <c r="G25" s="90"/>
      <c r="H25" s="90"/>
      <c r="I25" s="91" t="s">
        <v>130</v>
      </c>
      <c r="J25" s="1179"/>
      <c r="K25" s="1180"/>
    </row>
    <row r="26" spans="1:11" ht="25.5" customHeight="1">
      <c r="A26" s="1122"/>
      <c r="B26" s="250"/>
      <c r="C26" s="89"/>
      <c r="D26" s="90"/>
      <c r="E26" s="90"/>
      <c r="F26" s="90"/>
      <c r="G26" s="90"/>
      <c r="H26" s="90"/>
      <c r="I26" s="91" t="s">
        <v>129</v>
      </c>
      <c r="J26" s="1179"/>
      <c r="K26" s="1180"/>
    </row>
    <row r="27" spans="1:11">
      <c r="A27" s="1125" t="s">
        <v>78</v>
      </c>
      <c r="B27" s="1127">
        <f>基礎情報入力シート!B27</f>
        <v>0</v>
      </c>
      <c r="C27" s="89"/>
      <c r="D27" s="90"/>
      <c r="E27" s="90"/>
      <c r="F27" s="90"/>
      <c r="G27" s="90"/>
      <c r="H27" s="90"/>
      <c r="I27" s="90"/>
      <c r="J27" s="90"/>
      <c r="K27" s="92"/>
    </row>
    <row r="28" spans="1:11">
      <c r="A28" s="1126"/>
      <c r="B28" s="1128"/>
      <c r="C28" s="89"/>
      <c r="D28" s="90"/>
      <c r="E28" s="90"/>
      <c r="F28" s="90"/>
      <c r="G28" s="90"/>
      <c r="H28" s="90"/>
      <c r="I28" s="90"/>
      <c r="J28" s="90"/>
      <c r="K28" s="92"/>
    </row>
    <row r="29" spans="1:11">
      <c r="A29" s="1125" t="s">
        <v>79</v>
      </c>
      <c r="B29" s="250">
        <f>基礎情報入力シート!B29</f>
        <v>0</v>
      </c>
      <c r="C29" s="89"/>
      <c r="D29" s="90"/>
      <c r="E29" s="90"/>
      <c r="F29" s="90"/>
      <c r="G29" s="90"/>
      <c r="H29" s="90"/>
      <c r="I29" s="90"/>
      <c r="J29" s="90"/>
      <c r="K29" s="92"/>
    </row>
    <row r="30" spans="1:11">
      <c r="A30" s="1126"/>
      <c r="B30" s="250"/>
      <c r="C30" s="89"/>
      <c r="D30" s="90"/>
      <c r="E30" s="90"/>
      <c r="F30" s="90"/>
      <c r="G30" s="90"/>
      <c r="H30" s="90"/>
      <c r="I30" s="90"/>
      <c r="J30" s="90"/>
      <c r="K30" s="92"/>
    </row>
    <row r="31" spans="1:11">
      <c r="A31" s="1121" t="s">
        <v>80</v>
      </c>
      <c r="B31" s="250">
        <f>基礎情報入力シート!B31</f>
        <v>0</v>
      </c>
      <c r="C31" s="89"/>
      <c r="D31" s="90"/>
      <c r="E31" s="90"/>
      <c r="F31" s="90"/>
      <c r="G31" s="90"/>
      <c r="H31" s="90"/>
      <c r="I31" s="90"/>
      <c r="J31" s="90"/>
      <c r="K31" s="92"/>
    </row>
    <row r="32" spans="1:11">
      <c r="A32" s="1122"/>
      <c r="B32" s="250"/>
      <c r="C32" s="89"/>
      <c r="D32" s="90"/>
      <c r="E32" s="90"/>
      <c r="F32" s="90"/>
      <c r="G32" s="90"/>
      <c r="H32" s="90"/>
      <c r="I32" s="90"/>
      <c r="J32" s="90"/>
      <c r="K32" s="92"/>
    </row>
    <row r="33" spans="3:11">
      <c r="C33" s="89"/>
      <c r="D33" s="90"/>
      <c r="E33" s="90"/>
      <c r="F33" s="90"/>
      <c r="G33" s="90"/>
      <c r="H33" s="90"/>
      <c r="I33" s="90"/>
      <c r="J33" s="90"/>
      <c r="K33" s="92"/>
    </row>
    <row r="34" spans="3:11">
      <c r="C34" s="89"/>
      <c r="D34" s="90"/>
      <c r="E34" s="90"/>
      <c r="F34" s="90"/>
      <c r="G34" s="90"/>
      <c r="H34" s="90"/>
      <c r="I34" s="90"/>
      <c r="J34" s="90"/>
      <c r="K34" s="92"/>
    </row>
    <row r="35" spans="3:11">
      <c r="C35" s="89"/>
      <c r="D35" s="90"/>
      <c r="E35" s="90"/>
      <c r="F35" s="90"/>
      <c r="G35" s="90"/>
      <c r="H35" s="90"/>
      <c r="I35" s="90"/>
      <c r="J35" s="90"/>
      <c r="K35" s="92"/>
    </row>
    <row r="36" spans="3:11">
      <c r="C36" s="89"/>
      <c r="D36" s="90"/>
      <c r="E36" s="90"/>
      <c r="F36" s="90"/>
      <c r="G36" s="90"/>
      <c r="H36" s="90"/>
      <c r="I36" s="90"/>
      <c r="J36" s="90"/>
      <c r="K36" s="92"/>
    </row>
    <row r="37" spans="3:11">
      <c r="C37" s="89"/>
      <c r="D37" s="90"/>
      <c r="E37" s="90"/>
      <c r="F37" s="90"/>
      <c r="G37" s="90"/>
      <c r="H37" s="90"/>
      <c r="I37" s="90"/>
      <c r="J37" s="90"/>
      <c r="K37" s="92"/>
    </row>
    <row r="38" spans="3:11">
      <c r="C38" s="89"/>
      <c r="D38" s="90"/>
      <c r="E38" s="90"/>
      <c r="F38" s="90"/>
      <c r="G38" s="90"/>
      <c r="H38" s="90"/>
      <c r="I38" s="90"/>
      <c r="J38" s="90"/>
      <c r="K38" s="92"/>
    </row>
    <row r="39" spans="3:11">
      <c r="C39" s="89"/>
      <c r="D39" s="90"/>
      <c r="E39" s="90"/>
      <c r="F39" s="90"/>
      <c r="G39" s="90"/>
      <c r="H39" s="90"/>
      <c r="I39" s="90"/>
      <c r="J39" s="90"/>
      <c r="K39" s="92"/>
    </row>
    <row r="40" spans="3:11">
      <c r="C40" s="89"/>
      <c r="D40" s="90"/>
      <c r="E40" s="90"/>
      <c r="F40" s="90"/>
      <c r="G40" s="90"/>
      <c r="H40" s="90"/>
      <c r="I40" s="90"/>
      <c r="J40" s="90"/>
      <c r="K40" s="92"/>
    </row>
    <row r="41" spans="3:11">
      <c r="C41" s="93"/>
      <c r="D41" s="94"/>
      <c r="E41" s="94"/>
      <c r="F41" s="94"/>
      <c r="G41" s="94"/>
      <c r="H41" s="94"/>
      <c r="I41" s="94"/>
      <c r="J41" s="94"/>
      <c r="K41" s="95"/>
    </row>
    <row r="42" spans="3:11">
      <c r="C42" s="78"/>
      <c r="D42" s="78"/>
      <c r="E42" s="78"/>
      <c r="F42" s="78"/>
      <c r="G42" s="78"/>
      <c r="H42" s="78"/>
      <c r="I42" s="78"/>
      <c r="J42" s="78"/>
      <c r="K42" s="78"/>
    </row>
  </sheetData>
  <mergeCells count="70"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  <mergeCell ref="I14:K14"/>
    <mergeCell ref="C14:D16"/>
    <mergeCell ref="I15:K15"/>
    <mergeCell ref="I16:K16"/>
    <mergeCell ref="H14:H16"/>
    <mergeCell ref="E14:G16"/>
    <mergeCell ref="J1:K3"/>
    <mergeCell ref="C8:C9"/>
    <mergeCell ref="C7:D7"/>
    <mergeCell ref="C10:D10"/>
    <mergeCell ref="C11:C13"/>
    <mergeCell ref="E13:K1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C1:G3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5:A16"/>
    <mergeCell ref="B15:B16"/>
    <mergeCell ref="A17:A18"/>
    <mergeCell ref="B17:B18"/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</mergeCells>
  <phoneticPr fontId="1"/>
  <conditionalFormatting sqref="E7:K10">
    <cfRule type="cellIs" dxfId="6" priority="2" operator="equal">
      <formula>0</formula>
    </cfRule>
  </conditionalFormatting>
  <conditionalFormatting sqref="D6:E6">
    <cfRule type="cellIs" dxfId="5" priority="1" operator="equal">
      <formula>0</formula>
    </cfRule>
  </conditionalFormatting>
  <hyperlinks>
    <hyperlink ref="B25" r:id="rId1" display="hishikawa.yuki@gmail.com" xr:uid="{00000000-0004-0000-0400-000000000000}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showGridLines="0" showZeros="0" view="pageBreakPreview" topLeftCell="C1" zoomScaleNormal="55" zoomScaleSheetLayoutView="100" workbookViewId="0">
      <selection activeCell="B1" sqref="A1:B1048576"/>
    </sheetView>
  </sheetViews>
  <sheetFormatPr defaultRowHeight="13.2"/>
  <cols>
    <col min="1" max="2" width="27.21875" style="15" hidden="1" customWidth="1"/>
    <col min="3" max="3" width="4.21875" style="15" customWidth="1"/>
    <col min="4" max="4" width="3.44140625" style="15" customWidth="1"/>
    <col min="5" max="5" width="4.44140625" style="15" customWidth="1"/>
    <col min="6" max="6" width="4.6640625" style="15" customWidth="1"/>
    <col min="7" max="7" width="5.6640625" style="15" customWidth="1"/>
    <col min="8" max="8" width="1.77734375" style="15" customWidth="1"/>
    <col min="9" max="9" width="8.33203125" style="15" customWidth="1"/>
    <col min="10" max="10" width="8.6640625" style="15" customWidth="1"/>
    <col min="11" max="11" width="1.109375" style="15" customWidth="1"/>
    <col min="12" max="12" width="4.21875" style="15" customWidth="1"/>
    <col min="13" max="13" width="3.44140625" style="15" customWidth="1"/>
    <col min="14" max="14" width="4.44140625" style="15" customWidth="1"/>
    <col min="15" max="15" width="5.6640625" style="15" customWidth="1"/>
    <col min="16" max="16" width="6.21875" style="15" customWidth="1"/>
    <col min="17" max="17" width="1.77734375" style="15" customWidth="1"/>
    <col min="18" max="18" width="8.33203125" style="15" customWidth="1"/>
    <col min="19" max="19" width="8.6640625" style="15" customWidth="1"/>
    <col min="20" max="20" width="6.77734375" style="15" customWidth="1"/>
    <col min="21" max="22" width="9" style="15"/>
    <col min="23" max="23" width="2.44140625" style="15" bestFit="1" customWidth="1"/>
    <col min="24" max="24" width="3.33203125" style="15" bestFit="1" customWidth="1"/>
    <col min="25" max="26" width="9" style="15"/>
    <col min="28" max="33" width="9" style="15"/>
    <col min="34" max="34" width="14.21875" style="15" customWidth="1"/>
    <col min="35" max="258" width="9" style="15"/>
    <col min="259" max="259" width="4.21875" style="15" customWidth="1"/>
    <col min="260" max="260" width="3.44140625" style="15" customWidth="1"/>
    <col min="261" max="261" width="4.44140625" style="15" customWidth="1"/>
    <col min="262" max="262" width="4.6640625" style="15" customWidth="1"/>
    <col min="263" max="263" width="5.6640625" style="15" customWidth="1"/>
    <col min="264" max="264" width="1.77734375" style="15" customWidth="1"/>
    <col min="265" max="265" width="8.33203125" style="15" customWidth="1"/>
    <col min="266" max="266" width="8.6640625" style="15" customWidth="1"/>
    <col min="267" max="267" width="1.109375" style="15" customWidth="1"/>
    <col min="268" max="268" width="4.21875" style="15" customWidth="1"/>
    <col min="269" max="269" width="3.44140625" style="15" customWidth="1"/>
    <col min="270" max="270" width="4.44140625" style="15" customWidth="1"/>
    <col min="271" max="271" width="5.6640625" style="15" customWidth="1"/>
    <col min="272" max="272" width="6.21875" style="15" customWidth="1"/>
    <col min="273" max="273" width="1.77734375" style="15" customWidth="1"/>
    <col min="274" max="274" width="8.33203125" style="15" customWidth="1"/>
    <col min="275" max="275" width="8.6640625" style="15" customWidth="1"/>
    <col min="276" max="276" width="6.77734375" style="15" customWidth="1"/>
    <col min="277" max="514" width="9" style="15"/>
    <col min="515" max="515" width="4.21875" style="15" customWidth="1"/>
    <col min="516" max="516" width="3.44140625" style="15" customWidth="1"/>
    <col min="517" max="517" width="4.44140625" style="15" customWidth="1"/>
    <col min="518" max="518" width="4.6640625" style="15" customWidth="1"/>
    <col min="519" max="519" width="5.6640625" style="15" customWidth="1"/>
    <col min="520" max="520" width="1.77734375" style="15" customWidth="1"/>
    <col min="521" max="521" width="8.33203125" style="15" customWidth="1"/>
    <col min="522" max="522" width="8.6640625" style="15" customWidth="1"/>
    <col min="523" max="523" width="1.109375" style="15" customWidth="1"/>
    <col min="524" max="524" width="4.21875" style="15" customWidth="1"/>
    <col min="525" max="525" width="3.44140625" style="15" customWidth="1"/>
    <col min="526" max="526" width="4.44140625" style="15" customWidth="1"/>
    <col min="527" max="527" width="5.6640625" style="15" customWidth="1"/>
    <col min="528" max="528" width="6.21875" style="15" customWidth="1"/>
    <col min="529" max="529" width="1.77734375" style="15" customWidth="1"/>
    <col min="530" max="530" width="8.33203125" style="15" customWidth="1"/>
    <col min="531" max="531" width="8.6640625" style="15" customWidth="1"/>
    <col min="532" max="532" width="6.77734375" style="15" customWidth="1"/>
    <col min="533" max="770" width="9" style="15"/>
    <col min="771" max="771" width="4.21875" style="15" customWidth="1"/>
    <col min="772" max="772" width="3.44140625" style="15" customWidth="1"/>
    <col min="773" max="773" width="4.44140625" style="15" customWidth="1"/>
    <col min="774" max="774" width="4.6640625" style="15" customWidth="1"/>
    <col min="775" max="775" width="5.6640625" style="15" customWidth="1"/>
    <col min="776" max="776" width="1.77734375" style="15" customWidth="1"/>
    <col min="777" max="777" width="8.33203125" style="15" customWidth="1"/>
    <col min="778" max="778" width="8.6640625" style="15" customWidth="1"/>
    <col min="779" max="779" width="1.109375" style="15" customWidth="1"/>
    <col min="780" max="780" width="4.21875" style="15" customWidth="1"/>
    <col min="781" max="781" width="3.44140625" style="15" customWidth="1"/>
    <col min="782" max="782" width="4.44140625" style="15" customWidth="1"/>
    <col min="783" max="783" width="5.6640625" style="15" customWidth="1"/>
    <col min="784" max="784" width="6.21875" style="15" customWidth="1"/>
    <col min="785" max="785" width="1.77734375" style="15" customWidth="1"/>
    <col min="786" max="786" width="8.33203125" style="15" customWidth="1"/>
    <col min="787" max="787" width="8.6640625" style="15" customWidth="1"/>
    <col min="788" max="788" width="6.77734375" style="15" customWidth="1"/>
    <col min="789" max="1026" width="9" style="15"/>
    <col min="1027" max="1027" width="4.21875" style="15" customWidth="1"/>
    <col min="1028" max="1028" width="3.44140625" style="15" customWidth="1"/>
    <col min="1029" max="1029" width="4.44140625" style="15" customWidth="1"/>
    <col min="1030" max="1030" width="4.6640625" style="15" customWidth="1"/>
    <col min="1031" max="1031" width="5.6640625" style="15" customWidth="1"/>
    <col min="1032" max="1032" width="1.77734375" style="15" customWidth="1"/>
    <col min="1033" max="1033" width="8.33203125" style="15" customWidth="1"/>
    <col min="1034" max="1034" width="8.6640625" style="15" customWidth="1"/>
    <col min="1035" max="1035" width="1.109375" style="15" customWidth="1"/>
    <col min="1036" max="1036" width="4.21875" style="15" customWidth="1"/>
    <col min="1037" max="1037" width="3.44140625" style="15" customWidth="1"/>
    <col min="1038" max="1038" width="4.44140625" style="15" customWidth="1"/>
    <col min="1039" max="1039" width="5.6640625" style="15" customWidth="1"/>
    <col min="1040" max="1040" width="6.21875" style="15" customWidth="1"/>
    <col min="1041" max="1041" width="1.77734375" style="15" customWidth="1"/>
    <col min="1042" max="1042" width="8.33203125" style="15" customWidth="1"/>
    <col min="1043" max="1043" width="8.6640625" style="15" customWidth="1"/>
    <col min="1044" max="1044" width="6.77734375" style="15" customWidth="1"/>
    <col min="1045" max="1282" width="9" style="15"/>
    <col min="1283" max="1283" width="4.21875" style="15" customWidth="1"/>
    <col min="1284" max="1284" width="3.44140625" style="15" customWidth="1"/>
    <col min="1285" max="1285" width="4.44140625" style="15" customWidth="1"/>
    <col min="1286" max="1286" width="4.6640625" style="15" customWidth="1"/>
    <col min="1287" max="1287" width="5.6640625" style="15" customWidth="1"/>
    <col min="1288" max="1288" width="1.77734375" style="15" customWidth="1"/>
    <col min="1289" max="1289" width="8.33203125" style="15" customWidth="1"/>
    <col min="1290" max="1290" width="8.6640625" style="15" customWidth="1"/>
    <col min="1291" max="1291" width="1.109375" style="15" customWidth="1"/>
    <col min="1292" max="1292" width="4.21875" style="15" customWidth="1"/>
    <col min="1293" max="1293" width="3.44140625" style="15" customWidth="1"/>
    <col min="1294" max="1294" width="4.44140625" style="15" customWidth="1"/>
    <col min="1295" max="1295" width="5.6640625" style="15" customWidth="1"/>
    <col min="1296" max="1296" width="6.21875" style="15" customWidth="1"/>
    <col min="1297" max="1297" width="1.77734375" style="15" customWidth="1"/>
    <col min="1298" max="1298" width="8.33203125" style="15" customWidth="1"/>
    <col min="1299" max="1299" width="8.6640625" style="15" customWidth="1"/>
    <col min="1300" max="1300" width="6.77734375" style="15" customWidth="1"/>
    <col min="1301" max="1538" width="9" style="15"/>
    <col min="1539" max="1539" width="4.21875" style="15" customWidth="1"/>
    <col min="1540" max="1540" width="3.44140625" style="15" customWidth="1"/>
    <col min="1541" max="1541" width="4.44140625" style="15" customWidth="1"/>
    <col min="1542" max="1542" width="4.6640625" style="15" customWidth="1"/>
    <col min="1543" max="1543" width="5.6640625" style="15" customWidth="1"/>
    <col min="1544" max="1544" width="1.77734375" style="15" customWidth="1"/>
    <col min="1545" max="1545" width="8.33203125" style="15" customWidth="1"/>
    <col min="1546" max="1546" width="8.6640625" style="15" customWidth="1"/>
    <col min="1547" max="1547" width="1.109375" style="15" customWidth="1"/>
    <col min="1548" max="1548" width="4.21875" style="15" customWidth="1"/>
    <col min="1549" max="1549" width="3.44140625" style="15" customWidth="1"/>
    <col min="1550" max="1550" width="4.44140625" style="15" customWidth="1"/>
    <col min="1551" max="1551" width="5.6640625" style="15" customWidth="1"/>
    <col min="1552" max="1552" width="6.21875" style="15" customWidth="1"/>
    <col min="1553" max="1553" width="1.77734375" style="15" customWidth="1"/>
    <col min="1554" max="1554" width="8.33203125" style="15" customWidth="1"/>
    <col min="1555" max="1555" width="8.6640625" style="15" customWidth="1"/>
    <col min="1556" max="1556" width="6.77734375" style="15" customWidth="1"/>
    <col min="1557" max="1794" width="9" style="15"/>
    <col min="1795" max="1795" width="4.21875" style="15" customWidth="1"/>
    <col min="1796" max="1796" width="3.44140625" style="15" customWidth="1"/>
    <col min="1797" max="1797" width="4.44140625" style="15" customWidth="1"/>
    <col min="1798" max="1798" width="4.6640625" style="15" customWidth="1"/>
    <col min="1799" max="1799" width="5.6640625" style="15" customWidth="1"/>
    <col min="1800" max="1800" width="1.77734375" style="15" customWidth="1"/>
    <col min="1801" max="1801" width="8.33203125" style="15" customWidth="1"/>
    <col min="1802" max="1802" width="8.6640625" style="15" customWidth="1"/>
    <col min="1803" max="1803" width="1.109375" style="15" customWidth="1"/>
    <col min="1804" max="1804" width="4.21875" style="15" customWidth="1"/>
    <col min="1805" max="1805" width="3.44140625" style="15" customWidth="1"/>
    <col min="1806" max="1806" width="4.44140625" style="15" customWidth="1"/>
    <col min="1807" max="1807" width="5.6640625" style="15" customWidth="1"/>
    <col min="1808" max="1808" width="6.21875" style="15" customWidth="1"/>
    <col min="1809" max="1809" width="1.77734375" style="15" customWidth="1"/>
    <col min="1810" max="1810" width="8.33203125" style="15" customWidth="1"/>
    <col min="1811" max="1811" width="8.6640625" style="15" customWidth="1"/>
    <col min="1812" max="1812" width="6.77734375" style="15" customWidth="1"/>
    <col min="1813" max="2050" width="9" style="15"/>
    <col min="2051" max="2051" width="4.21875" style="15" customWidth="1"/>
    <col min="2052" max="2052" width="3.44140625" style="15" customWidth="1"/>
    <col min="2053" max="2053" width="4.44140625" style="15" customWidth="1"/>
    <col min="2054" max="2054" width="4.6640625" style="15" customWidth="1"/>
    <col min="2055" max="2055" width="5.6640625" style="15" customWidth="1"/>
    <col min="2056" max="2056" width="1.77734375" style="15" customWidth="1"/>
    <col min="2057" max="2057" width="8.33203125" style="15" customWidth="1"/>
    <col min="2058" max="2058" width="8.6640625" style="15" customWidth="1"/>
    <col min="2059" max="2059" width="1.109375" style="15" customWidth="1"/>
    <col min="2060" max="2060" width="4.21875" style="15" customWidth="1"/>
    <col min="2061" max="2061" width="3.44140625" style="15" customWidth="1"/>
    <col min="2062" max="2062" width="4.44140625" style="15" customWidth="1"/>
    <col min="2063" max="2063" width="5.6640625" style="15" customWidth="1"/>
    <col min="2064" max="2064" width="6.21875" style="15" customWidth="1"/>
    <col min="2065" max="2065" width="1.77734375" style="15" customWidth="1"/>
    <col min="2066" max="2066" width="8.33203125" style="15" customWidth="1"/>
    <col min="2067" max="2067" width="8.6640625" style="15" customWidth="1"/>
    <col min="2068" max="2068" width="6.77734375" style="15" customWidth="1"/>
    <col min="2069" max="2306" width="9" style="15"/>
    <col min="2307" max="2307" width="4.21875" style="15" customWidth="1"/>
    <col min="2308" max="2308" width="3.44140625" style="15" customWidth="1"/>
    <col min="2309" max="2309" width="4.44140625" style="15" customWidth="1"/>
    <col min="2310" max="2310" width="4.6640625" style="15" customWidth="1"/>
    <col min="2311" max="2311" width="5.6640625" style="15" customWidth="1"/>
    <col min="2312" max="2312" width="1.77734375" style="15" customWidth="1"/>
    <col min="2313" max="2313" width="8.33203125" style="15" customWidth="1"/>
    <col min="2314" max="2314" width="8.6640625" style="15" customWidth="1"/>
    <col min="2315" max="2315" width="1.109375" style="15" customWidth="1"/>
    <col min="2316" max="2316" width="4.21875" style="15" customWidth="1"/>
    <col min="2317" max="2317" width="3.44140625" style="15" customWidth="1"/>
    <col min="2318" max="2318" width="4.44140625" style="15" customWidth="1"/>
    <col min="2319" max="2319" width="5.6640625" style="15" customWidth="1"/>
    <col min="2320" max="2320" width="6.21875" style="15" customWidth="1"/>
    <col min="2321" max="2321" width="1.77734375" style="15" customWidth="1"/>
    <col min="2322" max="2322" width="8.33203125" style="15" customWidth="1"/>
    <col min="2323" max="2323" width="8.6640625" style="15" customWidth="1"/>
    <col min="2324" max="2324" width="6.77734375" style="15" customWidth="1"/>
    <col min="2325" max="2562" width="9" style="15"/>
    <col min="2563" max="2563" width="4.21875" style="15" customWidth="1"/>
    <col min="2564" max="2564" width="3.44140625" style="15" customWidth="1"/>
    <col min="2565" max="2565" width="4.44140625" style="15" customWidth="1"/>
    <col min="2566" max="2566" width="4.6640625" style="15" customWidth="1"/>
    <col min="2567" max="2567" width="5.6640625" style="15" customWidth="1"/>
    <col min="2568" max="2568" width="1.77734375" style="15" customWidth="1"/>
    <col min="2569" max="2569" width="8.33203125" style="15" customWidth="1"/>
    <col min="2570" max="2570" width="8.6640625" style="15" customWidth="1"/>
    <col min="2571" max="2571" width="1.109375" style="15" customWidth="1"/>
    <col min="2572" max="2572" width="4.21875" style="15" customWidth="1"/>
    <col min="2573" max="2573" width="3.44140625" style="15" customWidth="1"/>
    <col min="2574" max="2574" width="4.44140625" style="15" customWidth="1"/>
    <col min="2575" max="2575" width="5.6640625" style="15" customWidth="1"/>
    <col min="2576" max="2576" width="6.21875" style="15" customWidth="1"/>
    <col min="2577" max="2577" width="1.77734375" style="15" customWidth="1"/>
    <col min="2578" max="2578" width="8.33203125" style="15" customWidth="1"/>
    <col min="2579" max="2579" width="8.6640625" style="15" customWidth="1"/>
    <col min="2580" max="2580" width="6.77734375" style="15" customWidth="1"/>
    <col min="2581" max="2818" width="9" style="15"/>
    <col min="2819" max="2819" width="4.21875" style="15" customWidth="1"/>
    <col min="2820" max="2820" width="3.44140625" style="15" customWidth="1"/>
    <col min="2821" max="2821" width="4.44140625" style="15" customWidth="1"/>
    <col min="2822" max="2822" width="4.6640625" style="15" customWidth="1"/>
    <col min="2823" max="2823" width="5.6640625" style="15" customWidth="1"/>
    <col min="2824" max="2824" width="1.77734375" style="15" customWidth="1"/>
    <col min="2825" max="2825" width="8.33203125" style="15" customWidth="1"/>
    <col min="2826" max="2826" width="8.6640625" style="15" customWidth="1"/>
    <col min="2827" max="2827" width="1.109375" style="15" customWidth="1"/>
    <col min="2828" max="2828" width="4.21875" style="15" customWidth="1"/>
    <col min="2829" max="2829" width="3.44140625" style="15" customWidth="1"/>
    <col min="2830" max="2830" width="4.44140625" style="15" customWidth="1"/>
    <col min="2831" max="2831" width="5.6640625" style="15" customWidth="1"/>
    <col min="2832" max="2832" width="6.21875" style="15" customWidth="1"/>
    <col min="2833" max="2833" width="1.77734375" style="15" customWidth="1"/>
    <col min="2834" max="2834" width="8.33203125" style="15" customWidth="1"/>
    <col min="2835" max="2835" width="8.6640625" style="15" customWidth="1"/>
    <col min="2836" max="2836" width="6.77734375" style="15" customWidth="1"/>
    <col min="2837" max="3074" width="9" style="15"/>
    <col min="3075" max="3075" width="4.21875" style="15" customWidth="1"/>
    <col min="3076" max="3076" width="3.44140625" style="15" customWidth="1"/>
    <col min="3077" max="3077" width="4.44140625" style="15" customWidth="1"/>
    <col min="3078" max="3078" width="4.6640625" style="15" customWidth="1"/>
    <col min="3079" max="3079" width="5.6640625" style="15" customWidth="1"/>
    <col min="3080" max="3080" width="1.77734375" style="15" customWidth="1"/>
    <col min="3081" max="3081" width="8.33203125" style="15" customWidth="1"/>
    <col min="3082" max="3082" width="8.6640625" style="15" customWidth="1"/>
    <col min="3083" max="3083" width="1.109375" style="15" customWidth="1"/>
    <col min="3084" max="3084" width="4.21875" style="15" customWidth="1"/>
    <col min="3085" max="3085" width="3.44140625" style="15" customWidth="1"/>
    <col min="3086" max="3086" width="4.44140625" style="15" customWidth="1"/>
    <col min="3087" max="3087" width="5.6640625" style="15" customWidth="1"/>
    <col min="3088" max="3088" width="6.21875" style="15" customWidth="1"/>
    <col min="3089" max="3089" width="1.77734375" style="15" customWidth="1"/>
    <col min="3090" max="3090" width="8.33203125" style="15" customWidth="1"/>
    <col min="3091" max="3091" width="8.6640625" style="15" customWidth="1"/>
    <col min="3092" max="3092" width="6.77734375" style="15" customWidth="1"/>
    <col min="3093" max="3330" width="9" style="15"/>
    <col min="3331" max="3331" width="4.21875" style="15" customWidth="1"/>
    <col min="3332" max="3332" width="3.44140625" style="15" customWidth="1"/>
    <col min="3333" max="3333" width="4.44140625" style="15" customWidth="1"/>
    <col min="3334" max="3334" width="4.6640625" style="15" customWidth="1"/>
    <col min="3335" max="3335" width="5.6640625" style="15" customWidth="1"/>
    <col min="3336" max="3336" width="1.77734375" style="15" customWidth="1"/>
    <col min="3337" max="3337" width="8.33203125" style="15" customWidth="1"/>
    <col min="3338" max="3338" width="8.6640625" style="15" customWidth="1"/>
    <col min="3339" max="3339" width="1.109375" style="15" customWidth="1"/>
    <col min="3340" max="3340" width="4.21875" style="15" customWidth="1"/>
    <col min="3341" max="3341" width="3.44140625" style="15" customWidth="1"/>
    <col min="3342" max="3342" width="4.44140625" style="15" customWidth="1"/>
    <col min="3343" max="3343" width="5.6640625" style="15" customWidth="1"/>
    <col min="3344" max="3344" width="6.21875" style="15" customWidth="1"/>
    <col min="3345" max="3345" width="1.77734375" style="15" customWidth="1"/>
    <col min="3346" max="3346" width="8.33203125" style="15" customWidth="1"/>
    <col min="3347" max="3347" width="8.6640625" style="15" customWidth="1"/>
    <col min="3348" max="3348" width="6.77734375" style="15" customWidth="1"/>
    <col min="3349" max="3586" width="9" style="15"/>
    <col min="3587" max="3587" width="4.21875" style="15" customWidth="1"/>
    <col min="3588" max="3588" width="3.44140625" style="15" customWidth="1"/>
    <col min="3589" max="3589" width="4.44140625" style="15" customWidth="1"/>
    <col min="3590" max="3590" width="4.6640625" style="15" customWidth="1"/>
    <col min="3591" max="3591" width="5.6640625" style="15" customWidth="1"/>
    <col min="3592" max="3592" width="1.77734375" style="15" customWidth="1"/>
    <col min="3593" max="3593" width="8.33203125" style="15" customWidth="1"/>
    <col min="3594" max="3594" width="8.6640625" style="15" customWidth="1"/>
    <col min="3595" max="3595" width="1.109375" style="15" customWidth="1"/>
    <col min="3596" max="3596" width="4.21875" style="15" customWidth="1"/>
    <col min="3597" max="3597" width="3.44140625" style="15" customWidth="1"/>
    <col min="3598" max="3598" width="4.44140625" style="15" customWidth="1"/>
    <col min="3599" max="3599" width="5.6640625" style="15" customWidth="1"/>
    <col min="3600" max="3600" width="6.21875" style="15" customWidth="1"/>
    <col min="3601" max="3601" width="1.77734375" style="15" customWidth="1"/>
    <col min="3602" max="3602" width="8.33203125" style="15" customWidth="1"/>
    <col min="3603" max="3603" width="8.6640625" style="15" customWidth="1"/>
    <col min="3604" max="3604" width="6.77734375" style="15" customWidth="1"/>
    <col min="3605" max="3842" width="9" style="15"/>
    <col min="3843" max="3843" width="4.21875" style="15" customWidth="1"/>
    <col min="3844" max="3844" width="3.44140625" style="15" customWidth="1"/>
    <col min="3845" max="3845" width="4.44140625" style="15" customWidth="1"/>
    <col min="3846" max="3846" width="4.6640625" style="15" customWidth="1"/>
    <col min="3847" max="3847" width="5.6640625" style="15" customWidth="1"/>
    <col min="3848" max="3848" width="1.77734375" style="15" customWidth="1"/>
    <col min="3849" max="3849" width="8.33203125" style="15" customWidth="1"/>
    <col min="3850" max="3850" width="8.6640625" style="15" customWidth="1"/>
    <col min="3851" max="3851" width="1.109375" style="15" customWidth="1"/>
    <col min="3852" max="3852" width="4.21875" style="15" customWidth="1"/>
    <col min="3853" max="3853" width="3.44140625" style="15" customWidth="1"/>
    <col min="3854" max="3854" width="4.44140625" style="15" customWidth="1"/>
    <col min="3855" max="3855" width="5.6640625" style="15" customWidth="1"/>
    <col min="3856" max="3856" width="6.21875" style="15" customWidth="1"/>
    <col min="3857" max="3857" width="1.77734375" style="15" customWidth="1"/>
    <col min="3858" max="3858" width="8.33203125" style="15" customWidth="1"/>
    <col min="3859" max="3859" width="8.6640625" style="15" customWidth="1"/>
    <col min="3860" max="3860" width="6.77734375" style="15" customWidth="1"/>
    <col min="3861" max="4098" width="9" style="15"/>
    <col min="4099" max="4099" width="4.21875" style="15" customWidth="1"/>
    <col min="4100" max="4100" width="3.44140625" style="15" customWidth="1"/>
    <col min="4101" max="4101" width="4.44140625" style="15" customWidth="1"/>
    <col min="4102" max="4102" width="4.6640625" style="15" customWidth="1"/>
    <col min="4103" max="4103" width="5.6640625" style="15" customWidth="1"/>
    <col min="4104" max="4104" width="1.77734375" style="15" customWidth="1"/>
    <col min="4105" max="4105" width="8.33203125" style="15" customWidth="1"/>
    <col min="4106" max="4106" width="8.6640625" style="15" customWidth="1"/>
    <col min="4107" max="4107" width="1.109375" style="15" customWidth="1"/>
    <col min="4108" max="4108" width="4.21875" style="15" customWidth="1"/>
    <col min="4109" max="4109" width="3.44140625" style="15" customWidth="1"/>
    <col min="4110" max="4110" width="4.44140625" style="15" customWidth="1"/>
    <col min="4111" max="4111" width="5.6640625" style="15" customWidth="1"/>
    <col min="4112" max="4112" width="6.21875" style="15" customWidth="1"/>
    <col min="4113" max="4113" width="1.77734375" style="15" customWidth="1"/>
    <col min="4114" max="4114" width="8.33203125" style="15" customWidth="1"/>
    <col min="4115" max="4115" width="8.6640625" style="15" customWidth="1"/>
    <col min="4116" max="4116" width="6.77734375" style="15" customWidth="1"/>
    <col min="4117" max="4354" width="9" style="15"/>
    <col min="4355" max="4355" width="4.21875" style="15" customWidth="1"/>
    <col min="4356" max="4356" width="3.44140625" style="15" customWidth="1"/>
    <col min="4357" max="4357" width="4.44140625" style="15" customWidth="1"/>
    <col min="4358" max="4358" width="4.6640625" style="15" customWidth="1"/>
    <col min="4359" max="4359" width="5.6640625" style="15" customWidth="1"/>
    <col min="4360" max="4360" width="1.77734375" style="15" customWidth="1"/>
    <col min="4361" max="4361" width="8.33203125" style="15" customWidth="1"/>
    <col min="4362" max="4362" width="8.6640625" style="15" customWidth="1"/>
    <col min="4363" max="4363" width="1.109375" style="15" customWidth="1"/>
    <col min="4364" max="4364" width="4.21875" style="15" customWidth="1"/>
    <col min="4365" max="4365" width="3.44140625" style="15" customWidth="1"/>
    <col min="4366" max="4366" width="4.44140625" style="15" customWidth="1"/>
    <col min="4367" max="4367" width="5.6640625" style="15" customWidth="1"/>
    <col min="4368" max="4368" width="6.21875" style="15" customWidth="1"/>
    <col min="4369" max="4369" width="1.77734375" style="15" customWidth="1"/>
    <col min="4370" max="4370" width="8.33203125" style="15" customWidth="1"/>
    <col min="4371" max="4371" width="8.6640625" style="15" customWidth="1"/>
    <col min="4372" max="4372" width="6.77734375" style="15" customWidth="1"/>
    <col min="4373" max="4610" width="9" style="15"/>
    <col min="4611" max="4611" width="4.21875" style="15" customWidth="1"/>
    <col min="4612" max="4612" width="3.44140625" style="15" customWidth="1"/>
    <col min="4613" max="4613" width="4.44140625" style="15" customWidth="1"/>
    <col min="4614" max="4614" width="4.6640625" style="15" customWidth="1"/>
    <col min="4615" max="4615" width="5.6640625" style="15" customWidth="1"/>
    <col min="4616" max="4616" width="1.77734375" style="15" customWidth="1"/>
    <col min="4617" max="4617" width="8.33203125" style="15" customWidth="1"/>
    <col min="4618" max="4618" width="8.6640625" style="15" customWidth="1"/>
    <col min="4619" max="4619" width="1.109375" style="15" customWidth="1"/>
    <col min="4620" max="4620" width="4.21875" style="15" customWidth="1"/>
    <col min="4621" max="4621" width="3.44140625" style="15" customWidth="1"/>
    <col min="4622" max="4622" width="4.44140625" style="15" customWidth="1"/>
    <col min="4623" max="4623" width="5.6640625" style="15" customWidth="1"/>
    <col min="4624" max="4624" width="6.21875" style="15" customWidth="1"/>
    <col min="4625" max="4625" width="1.77734375" style="15" customWidth="1"/>
    <col min="4626" max="4626" width="8.33203125" style="15" customWidth="1"/>
    <col min="4627" max="4627" width="8.6640625" style="15" customWidth="1"/>
    <col min="4628" max="4628" width="6.77734375" style="15" customWidth="1"/>
    <col min="4629" max="4866" width="9" style="15"/>
    <col min="4867" max="4867" width="4.21875" style="15" customWidth="1"/>
    <col min="4868" max="4868" width="3.44140625" style="15" customWidth="1"/>
    <col min="4869" max="4869" width="4.44140625" style="15" customWidth="1"/>
    <col min="4870" max="4870" width="4.6640625" style="15" customWidth="1"/>
    <col min="4871" max="4871" width="5.6640625" style="15" customWidth="1"/>
    <col min="4872" max="4872" width="1.77734375" style="15" customWidth="1"/>
    <col min="4873" max="4873" width="8.33203125" style="15" customWidth="1"/>
    <col min="4874" max="4874" width="8.6640625" style="15" customWidth="1"/>
    <col min="4875" max="4875" width="1.109375" style="15" customWidth="1"/>
    <col min="4876" max="4876" width="4.21875" style="15" customWidth="1"/>
    <col min="4877" max="4877" width="3.44140625" style="15" customWidth="1"/>
    <col min="4878" max="4878" width="4.44140625" style="15" customWidth="1"/>
    <col min="4879" max="4879" width="5.6640625" style="15" customWidth="1"/>
    <col min="4880" max="4880" width="6.21875" style="15" customWidth="1"/>
    <col min="4881" max="4881" width="1.77734375" style="15" customWidth="1"/>
    <col min="4882" max="4882" width="8.33203125" style="15" customWidth="1"/>
    <col min="4883" max="4883" width="8.6640625" style="15" customWidth="1"/>
    <col min="4884" max="4884" width="6.77734375" style="15" customWidth="1"/>
    <col min="4885" max="5122" width="9" style="15"/>
    <col min="5123" max="5123" width="4.21875" style="15" customWidth="1"/>
    <col min="5124" max="5124" width="3.44140625" style="15" customWidth="1"/>
    <col min="5125" max="5125" width="4.44140625" style="15" customWidth="1"/>
    <col min="5126" max="5126" width="4.6640625" style="15" customWidth="1"/>
    <col min="5127" max="5127" width="5.6640625" style="15" customWidth="1"/>
    <col min="5128" max="5128" width="1.77734375" style="15" customWidth="1"/>
    <col min="5129" max="5129" width="8.33203125" style="15" customWidth="1"/>
    <col min="5130" max="5130" width="8.6640625" style="15" customWidth="1"/>
    <col min="5131" max="5131" width="1.109375" style="15" customWidth="1"/>
    <col min="5132" max="5132" width="4.21875" style="15" customWidth="1"/>
    <col min="5133" max="5133" width="3.44140625" style="15" customWidth="1"/>
    <col min="5134" max="5134" width="4.44140625" style="15" customWidth="1"/>
    <col min="5135" max="5135" width="5.6640625" style="15" customWidth="1"/>
    <col min="5136" max="5136" width="6.21875" style="15" customWidth="1"/>
    <col min="5137" max="5137" width="1.77734375" style="15" customWidth="1"/>
    <col min="5138" max="5138" width="8.33203125" style="15" customWidth="1"/>
    <col min="5139" max="5139" width="8.6640625" style="15" customWidth="1"/>
    <col min="5140" max="5140" width="6.77734375" style="15" customWidth="1"/>
    <col min="5141" max="5378" width="9" style="15"/>
    <col min="5379" max="5379" width="4.21875" style="15" customWidth="1"/>
    <col min="5380" max="5380" width="3.44140625" style="15" customWidth="1"/>
    <col min="5381" max="5381" width="4.44140625" style="15" customWidth="1"/>
    <col min="5382" max="5382" width="4.6640625" style="15" customWidth="1"/>
    <col min="5383" max="5383" width="5.6640625" style="15" customWidth="1"/>
    <col min="5384" max="5384" width="1.77734375" style="15" customWidth="1"/>
    <col min="5385" max="5385" width="8.33203125" style="15" customWidth="1"/>
    <col min="5386" max="5386" width="8.6640625" style="15" customWidth="1"/>
    <col min="5387" max="5387" width="1.109375" style="15" customWidth="1"/>
    <col min="5388" max="5388" width="4.21875" style="15" customWidth="1"/>
    <col min="5389" max="5389" width="3.44140625" style="15" customWidth="1"/>
    <col min="5390" max="5390" width="4.44140625" style="15" customWidth="1"/>
    <col min="5391" max="5391" width="5.6640625" style="15" customWidth="1"/>
    <col min="5392" max="5392" width="6.21875" style="15" customWidth="1"/>
    <col min="5393" max="5393" width="1.77734375" style="15" customWidth="1"/>
    <col min="5394" max="5394" width="8.33203125" style="15" customWidth="1"/>
    <col min="5395" max="5395" width="8.6640625" style="15" customWidth="1"/>
    <col min="5396" max="5396" width="6.77734375" style="15" customWidth="1"/>
    <col min="5397" max="5634" width="9" style="15"/>
    <col min="5635" max="5635" width="4.21875" style="15" customWidth="1"/>
    <col min="5636" max="5636" width="3.44140625" style="15" customWidth="1"/>
    <col min="5637" max="5637" width="4.44140625" style="15" customWidth="1"/>
    <col min="5638" max="5638" width="4.6640625" style="15" customWidth="1"/>
    <col min="5639" max="5639" width="5.6640625" style="15" customWidth="1"/>
    <col min="5640" max="5640" width="1.77734375" style="15" customWidth="1"/>
    <col min="5641" max="5641" width="8.33203125" style="15" customWidth="1"/>
    <col min="5642" max="5642" width="8.6640625" style="15" customWidth="1"/>
    <col min="5643" max="5643" width="1.109375" style="15" customWidth="1"/>
    <col min="5644" max="5644" width="4.21875" style="15" customWidth="1"/>
    <col min="5645" max="5645" width="3.44140625" style="15" customWidth="1"/>
    <col min="5646" max="5646" width="4.44140625" style="15" customWidth="1"/>
    <col min="5647" max="5647" width="5.6640625" style="15" customWidth="1"/>
    <col min="5648" max="5648" width="6.21875" style="15" customWidth="1"/>
    <col min="5649" max="5649" width="1.77734375" style="15" customWidth="1"/>
    <col min="5650" max="5650" width="8.33203125" style="15" customWidth="1"/>
    <col min="5651" max="5651" width="8.6640625" style="15" customWidth="1"/>
    <col min="5652" max="5652" width="6.77734375" style="15" customWidth="1"/>
    <col min="5653" max="5890" width="9" style="15"/>
    <col min="5891" max="5891" width="4.21875" style="15" customWidth="1"/>
    <col min="5892" max="5892" width="3.44140625" style="15" customWidth="1"/>
    <col min="5893" max="5893" width="4.44140625" style="15" customWidth="1"/>
    <col min="5894" max="5894" width="4.6640625" style="15" customWidth="1"/>
    <col min="5895" max="5895" width="5.6640625" style="15" customWidth="1"/>
    <col min="5896" max="5896" width="1.77734375" style="15" customWidth="1"/>
    <col min="5897" max="5897" width="8.33203125" style="15" customWidth="1"/>
    <col min="5898" max="5898" width="8.6640625" style="15" customWidth="1"/>
    <col min="5899" max="5899" width="1.109375" style="15" customWidth="1"/>
    <col min="5900" max="5900" width="4.21875" style="15" customWidth="1"/>
    <col min="5901" max="5901" width="3.44140625" style="15" customWidth="1"/>
    <col min="5902" max="5902" width="4.44140625" style="15" customWidth="1"/>
    <col min="5903" max="5903" width="5.6640625" style="15" customWidth="1"/>
    <col min="5904" max="5904" width="6.21875" style="15" customWidth="1"/>
    <col min="5905" max="5905" width="1.77734375" style="15" customWidth="1"/>
    <col min="5906" max="5906" width="8.33203125" style="15" customWidth="1"/>
    <col min="5907" max="5907" width="8.6640625" style="15" customWidth="1"/>
    <col min="5908" max="5908" width="6.77734375" style="15" customWidth="1"/>
    <col min="5909" max="6146" width="9" style="15"/>
    <col min="6147" max="6147" width="4.21875" style="15" customWidth="1"/>
    <col min="6148" max="6148" width="3.44140625" style="15" customWidth="1"/>
    <col min="6149" max="6149" width="4.44140625" style="15" customWidth="1"/>
    <col min="6150" max="6150" width="4.6640625" style="15" customWidth="1"/>
    <col min="6151" max="6151" width="5.6640625" style="15" customWidth="1"/>
    <col min="6152" max="6152" width="1.77734375" style="15" customWidth="1"/>
    <col min="6153" max="6153" width="8.33203125" style="15" customWidth="1"/>
    <col min="6154" max="6154" width="8.6640625" style="15" customWidth="1"/>
    <col min="6155" max="6155" width="1.109375" style="15" customWidth="1"/>
    <col min="6156" max="6156" width="4.21875" style="15" customWidth="1"/>
    <col min="6157" max="6157" width="3.44140625" style="15" customWidth="1"/>
    <col min="6158" max="6158" width="4.44140625" style="15" customWidth="1"/>
    <col min="6159" max="6159" width="5.6640625" style="15" customWidth="1"/>
    <col min="6160" max="6160" width="6.21875" style="15" customWidth="1"/>
    <col min="6161" max="6161" width="1.77734375" style="15" customWidth="1"/>
    <col min="6162" max="6162" width="8.33203125" style="15" customWidth="1"/>
    <col min="6163" max="6163" width="8.6640625" style="15" customWidth="1"/>
    <col min="6164" max="6164" width="6.77734375" style="15" customWidth="1"/>
    <col min="6165" max="6402" width="9" style="15"/>
    <col min="6403" max="6403" width="4.21875" style="15" customWidth="1"/>
    <col min="6404" max="6404" width="3.44140625" style="15" customWidth="1"/>
    <col min="6405" max="6405" width="4.44140625" style="15" customWidth="1"/>
    <col min="6406" max="6406" width="4.6640625" style="15" customWidth="1"/>
    <col min="6407" max="6407" width="5.6640625" style="15" customWidth="1"/>
    <col min="6408" max="6408" width="1.77734375" style="15" customWidth="1"/>
    <col min="6409" max="6409" width="8.33203125" style="15" customWidth="1"/>
    <col min="6410" max="6410" width="8.6640625" style="15" customWidth="1"/>
    <col min="6411" max="6411" width="1.109375" style="15" customWidth="1"/>
    <col min="6412" max="6412" width="4.21875" style="15" customWidth="1"/>
    <col min="6413" max="6413" width="3.44140625" style="15" customWidth="1"/>
    <col min="6414" max="6414" width="4.44140625" style="15" customWidth="1"/>
    <col min="6415" max="6415" width="5.6640625" style="15" customWidth="1"/>
    <col min="6416" max="6416" width="6.21875" style="15" customWidth="1"/>
    <col min="6417" max="6417" width="1.77734375" style="15" customWidth="1"/>
    <col min="6418" max="6418" width="8.33203125" style="15" customWidth="1"/>
    <col min="6419" max="6419" width="8.6640625" style="15" customWidth="1"/>
    <col min="6420" max="6420" width="6.77734375" style="15" customWidth="1"/>
    <col min="6421" max="6658" width="9" style="15"/>
    <col min="6659" max="6659" width="4.21875" style="15" customWidth="1"/>
    <col min="6660" max="6660" width="3.44140625" style="15" customWidth="1"/>
    <col min="6661" max="6661" width="4.44140625" style="15" customWidth="1"/>
    <col min="6662" max="6662" width="4.6640625" style="15" customWidth="1"/>
    <col min="6663" max="6663" width="5.6640625" style="15" customWidth="1"/>
    <col min="6664" max="6664" width="1.77734375" style="15" customWidth="1"/>
    <col min="6665" max="6665" width="8.33203125" style="15" customWidth="1"/>
    <col min="6666" max="6666" width="8.6640625" style="15" customWidth="1"/>
    <col min="6667" max="6667" width="1.109375" style="15" customWidth="1"/>
    <col min="6668" max="6668" width="4.21875" style="15" customWidth="1"/>
    <col min="6669" max="6669" width="3.44140625" style="15" customWidth="1"/>
    <col min="6670" max="6670" width="4.44140625" style="15" customWidth="1"/>
    <col min="6671" max="6671" width="5.6640625" style="15" customWidth="1"/>
    <col min="6672" max="6672" width="6.21875" style="15" customWidth="1"/>
    <col min="6673" max="6673" width="1.77734375" style="15" customWidth="1"/>
    <col min="6674" max="6674" width="8.33203125" style="15" customWidth="1"/>
    <col min="6675" max="6675" width="8.6640625" style="15" customWidth="1"/>
    <col min="6676" max="6676" width="6.77734375" style="15" customWidth="1"/>
    <col min="6677" max="6914" width="9" style="15"/>
    <col min="6915" max="6915" width="4.21875" style="15" customWidth="1"/>
    <col min="6916" max="6916" width="3.44140625" style="15" customWidth="1"/>
    <col min="6917" max="6917" width="4.44140625" style="15" customWidth="1"/>
    <col min="6918" max="6918" width="4.6640625" style="15" customWidth="1"/>
    <col min="6919" max="6919" width="5.6640625" style="15" customWidth="1"/>
    <col min="6920" max="6920" width="1.77734375" style="15" customWidth="1"/>
    <col min="6921" max="6921" width="8.33203125" style="15" customWidth="1"/>
    <col min="6922" max="6922" width="8.6640625" style="15" customWidth="1"/>
    <col min="6923" max="6923" width="1.109375" style="15" customWidth="1"/>
    <col min="6924" max="6924" width="4.21875" style="15" customWidth="1"/>
    <col min="6925" max="6925" width="3.44140625" style="15" customWidth="1"/>
    <col min="6926" max="6926" width="4.44140625" style="15" customWidth="1"/>
    <col min="6927" max="6927" width="5.6640625" style="15" customWidth="1"/>
    <col min="6928" max="6928" width="6.21875" style="15" customWidth="1"/>
    <col min="6929" max="6929" width="1.77734375" style="15" customWidth="1"/>
    <col min="6930" max="6930" width="8.33203125" style="15" customWidth="1"/>
    <col min="6931" max="6931" width="8.6640625" style="15" customWidth="1"/>
    <col min="6932" max="6932" width="6.77734375" style="15" customWidth="1"/>
    <col min="6933" max="7170" width="9" style="15"/>
    <col min="7171" max="7171" width="4.21875" style="15" customWidth="1"/>
    <col min="7172" max="7172" width="3.44140625" style="15" customWidth="1"/>
    <col min="7173" max="7173" width="4.44140625" style="15" customWidth="1"/>
    <col min="7174" max="7174" width="4.6640625" style="15" customWidth="1"/>
    <col min="7175" max="7175" width="5.6640625" style="15" customWidth="1"/>
    <col min="7176" max="7176" width="1.77734375" style="15" customWidth="1"/>
    <col min="7177" max="7177" width="8.33203125" style="15" customWidth="1"/>
    <col min="7178" max="7178" width="8.6640625" style="15" customWidth="1"/>
    <col min="7179" max="7179" width="1.109375" style="15" customWidth="1"/>
    <col min="7180" max="7180" width="4.21875" style="15" customWidth="1"/>
    <col min="7181" max="7181" width="3.44140625" style="15" customWidth="1"/>
    <col min="7182" max="7182" width="4.44140625" style="15" customWidth="1"/>
    <col min="7183" max="7183" width="5.6640625" style="15" customWidth="1"/>
    <col min="7184" max="7184" width="6.21875" style="15" customWidth="1"/>
    <col min="7185" max="7185" width="1.77734375" style="15" customWidth="1"/>
    <col min="7186" max="7186" width="8.33203125" style="15" customWidth="1"/>
    <col min="7187" max="7187" width="8.6640625" style="15" customWidth="1"/>
    <col min="7188" max="7188" width="6.77734375" style="15" customWidth="1"/>
    <col min="7189" max="7426" width="9" style="15"/>
    <col min="7427" max="7427" width="4.21875" style="15" customWidth="1"/>
    <col min="7428" max="7428" width="3.44140625" style="15" customWidth="1"/>
    <col min="7429" max="7429" width="4.44140625" style="15" customWidth="1"/>
    <col min="7430" max="7430" width="4.6640625" style="15" customWidth="1"/>
    <col min="7431" max="7431" width="5.6640625" style="15" customWidth="1"/>
    <col min="7432" max="7432" width="1.77734375" style="15" customWidth="1"/>
    <col min="7433" max="7433" width="8.33203125" style="15" customWidth="1"/>
    <col min="7434" max="7434" width="8.6640625" style="15" customWidth="1"/>
    <col min="7435" max="7435" width="1.109375" style="15" customWidth="1"/>
    <col min="7436" max="7436" width="4.21875" style="15" customWidth="1"/>
    <col min="7437" max="7437" width="3.44140625" style="15" customWidth="1"/>
    <col min="7438" max="7438" width="4.44140625" style="15" customWidth="1"/>
    <col min="7439" max="7439" width="5.6640625" style="15" customWidth="1"/>
    <col min="7440" max="7440" width="6.21875" style="15" customWidth="1"/>
    <col min="7441" max="7441" width="1.77734375" style="15" customWidth="1"/>
    <col min="7442" max="7442" width="8.33203125" style="15" customWidth="1"/>
    <col min="7443" max="7443" width="8.6640625" style="15" customWidth="1"/>
    <col min="7444" max="7444" width="6.77734375" style="15" customWidth="1"/>
    <col min="7445" max="7682" width="9" style="15"/>
    <col min="7683" max="7683" width="4.21875" style="15" customWidth="1"/>
    <col min="7684" max="7684" width="3.44140625" style="15" customWidth="1"/>
    <col min="7685" max="7685" width="4.44140625" style="15" customWidth="1"/>
    <col min="7686" max="7686" width="4.6640625" style="15" customWidth="1"/>
    <col min="7687" max="7687" width="5.6640625" style="15" customWidth="1"/>
    <col min="7688" max="7688" width="1.77734375" style="15" customWidth="1"/>
    <col min="7689" max="7689" width="8.33203125" style="15" customWidth="1"/>
    <col min="7690" max="7690" width="8.6640625" style="15" customWidth="1"/>
    <col min="7691" max="7691" width="1.109375" style="15" customWidth="1"/>
    <col min="7692" max="7692" width="4.21875" style="15" customWidth="1"/>
    <col min="7693" max="7693" width="3.44140625" style="15" customWidth="1"/>
    <col min="7694" max="7694" width="4.44140625" style="15" customWidth="1"/>
    <col min="7695" max="7695" width="5.6640625" style="15" customWidth="1"/>
    <col min="7696" max="7696" width="6.21875" style="15" customWidth="1"/>
    <col min="7697" max="7697" width="1.77734375" style="15" customWidth="1"/>
    <col min="7698" max="7698" width="8.33203125" style="15" customWidth="1"/>
    <col min="7699" max="7699" width="8.6640625" style="15" customWidth="1"/>
    <col min="7700" max="7700" width="6.77734375" style="15" customWidth="1"/>
    <col min="7701" max="7938" width="9" style="15"/>
    <col min="7939" max="7939" width="4.21875" style="15" customWidth="1"/>
    <col min="7940" max="7940" width="3.44140625" style="15" customWidth="1"/>
    <col min="7941" max="7941" width="4.44140625" style="15" customWidth="1"/>
    <col min="7942" max="7942" width="4.6640625" style="15" customWidth="1"/>
    <col min="7943" max="7943" width="5.6640625" style="15" customWidth="1"/>
    <col min="7944" max="7944" width="1.77734375" style="15" customWidth="1"/>
    <col min="7945" max="7945" width="8.33203125" style="15" customWidth="1"/>
    <col min="7946" max="7946" width="8.6640625" style="15" customWidth="1"/>
    <col min="7947" max="7947" width="1.109375" style="15" customWidth="1"/>
    <col min="7948" max="7948" width="4.21875" style="15" customWidth="1"/>
    <col min="7949" max="7949" width="3.44140625" style="15" customWidth="1"/>
    <col min="7950" max="7950" width="4.44140625" style="15" customWidth="1"/>
    <col min="7951" max="7951" width="5.6640625" style="15" customWidth="1"/>
    <col min="7952" max="7952" width="6.21875" style="15" customWidth="1"/>
    <col min="7953" max="7953" width="1.77734375" style="15" customWidth="1"/>
    <col min="7954" max="7954" width="8.33203125" style="15" customWidth="1"/>
    <col min="7955" max="7955" width="8.6640625" style="15" customWidth="1"/>
    <col min="7956" max="7956" width="6.77734375" style="15" customWidth="1"/>
    <col min="7957" max="8194" width="9" style="15"/>
    <col min="8195" max="8195" width="4.21875" style="15" customWidth="1"/>
    <col min="8196" max="8196" width="3.44140625" style="15" customWidth="1"/>
    <col min="8197" max="8197" width="4.44140625" style="15" customWidth="1"/>
    <col min="8198" max="8198" width="4.6640625" style="15" customWidth="1"/>
    <col min="8199" max="8199" width="5.6640625" style="15" customWidth="1"/>
    <col min="8200" max="8200" width="1.77734375" style="15" customWidth="1"/>
    <col min="8201" max="8201" width="8.33203125" style="15" customWidth="1"/>
    <col min="8202" max="8202" width="8.6640625" style="15" customWidth="1"/>
    <col min="8203" max="8203" width="1.109375" style="15" customWidth="1"/>
    <col min="8204" max="8204" width="4.21875" style="15" customWidth="1"/>
    <col min="8205" max="8205" width="3.44140625" style="15" customWidth="1"/>
    <col min="8206" max="8206" width="4.44140625" style="15" customWidth="1"/>
    <col min="8207" max="8207" width="5.6640625" style="15" customWidth="1"/>
    <col min="8208" max="8208" width="6.21875" style="15" customWidth="1"/>
    <col min="8209" max="8209" width="1.77734375" style="15" customWidth="1"/>
    <col min="8210" max="8210" width="8.33203125" style="15" customWidth="1"/>
    <col min="8211" max="8211" width="8.6640625" style="15" customWidth="1"/>
    <col min="8212" max="8212" width="6.77734375" style="15" customWidth="1"/>
    <col min="8213" max="8450" width="9" style="15"/>
    <col min="8451" max="8451" width="4.21875" style="15" customWidth="1"/>
    <col min="8452" max="8452" width="3.44140625" style="15" customWidth="1"/>
    <col min="8453" max="8453" width="4.44140625" style="15" customWidth="1"/>
    <col min="8454" max="8454" width="4.6640625" style="15" customWidth="1"/>
    <col min="8455" max="8455" width="5.6640625" style="15" customWidth="1"/>
    <col min="8456" max="8456" width="1.77734375" style="15" customWidth="1"/>
    <col min="8457" max="8457" width="8.33203125" style="15" customWidth="1"/>
    <col min="8458" max="8458" width="8.6640625" style="15" customWidth="1"/>
    <col min="8459" max="8459" width="1.109375" style="15" customWidth="1"/>
    <col min="8460" max="8460" width="4.21875" style="15" customWidth="1"/>
    <col min="8461" max="8461" width="3.44140625" style="15" customWidth="1"/>
    <col min="8462" max="8462" width="4.44140625" style="15" customWidth="1"/>
    <col min="8463" max="8463" width="5.6640625" style="15" customWidth="1"/>
    <col min="8464" max="8464" width="6.21875" style="15" customWidth="1"/>
    <col min="8465" max="8465" width="1.77734375" style="15" customWidth="1"/>
    <col min="8466" max="8466" width="8.33203125" style="15" customWidth="1"/>
    <col min="8467" max="8467" width="8.6640625" style="15" customWidth="1"/>
    <col min="8468" max="8468" width="6.77734375" style="15" customWidth="1"/>
    <col min="8469" max="8706" width="9" style="15"/>
    <col min="8707" max="8707" width="4.21875" style="15" customWidth="1"/>
    <col min="8708" max="8708" width="3.44140625" style="15" customWidth="1"/>
    <col min="8709" max="8709" width="4.44140625" style="15" customWidth="1"/>
    <col min="8710" max="8710" width="4.6640625" style="15" customWidth="1"/>
    <col min="8711" max="8711" width="5.6640625" style="15" customWidth="1"/>
    <col min="8712" max="8712" width="1.77734375" style="15" customWidth="1"/>
    <col min="8713" max="8713" width="8.33203125" style="15" customWidth="1"/>
    <col min="8714" max="8714" width="8.6640625" style="15" customWidth="1"/>
    <col min="8715" max="8715" width="1.109375" style="15" customWidth="1"/>
    <col min="8716" max="8716" width="4.21875" style="15" customWidth="1"/>
    <col min="8717" max="8717" width="3.44140625" style="15" customWidth="1"/>
    <col min="8718" max="8718" width="4.44140625" style="15" customWidth="1"/>
    <col min="8719" max="8719" width="5.6640625" style="15" customWidth="1"/>
    <col min="8720" max="8720" width="6.21875" style="15" customWidth="1"/>
    <col min="8721" max="8721" width="1.77734375" style="15" customWidth="1"/>
    <col min="8722" max="8722" width="8.33203125" style="15" customWidth="1"/>
    <col min="8723" max="8723" width="8.6640625" style="15" customWidth="1"/>
    <col min="8724" max="8724" width="6.77734375" style="15" customWidth="1"/>
    <col min="8725" max="8962" width="9" style="15"/>
    <col min="8963" max="8963" width="4.21875" style="15" customWidth="1"/>
    <col min="8964" max="8964" width="3.44140625" style="15" customWidth="1"/>
    <col min="8965" max="8965" width="4.44140625" style="15" customWidth="1"/>
    <col min="8966" max="8966" width="4.6640625" style="15" customWidth="1"/>
    <col min="8967" max="8967" width="5.6640625" style="15" customWidth="1"/>
    <col min="8968" max="8968" width="1.77734375" style="15" customWidth="1"/>
    <col min="8969" max="8969" width="8.33203125" style="15" customWidth="1"/>
    <col min="8970" max="8970" width="8.6640625" style="15" customWidth="1"/>
    <col min="8971" max="8971" width="1.109375" style="15" customWidth="1"/>
    <col min="8972" max="8972" width="4.21875" style="15" customWidth="1"/>
    <col min="8973" max="8973" width="3.44140625" style="15" customWidth="1"/>
    <col min="8974" max="8974" width="4.44140625" style="15" customWidth="1"/>
    <col min="8975" max="8975" width="5.6640625" style="15" customWidth="1"/>
    <col min="8976" max="8976" width="6.21875" style="15" customWidth="1"/>
    <col min="8977" max="8977" width="1.77734375" style="15" customWidth="1"/>
    <col min="8978" max="8978" width="8.33203125" style="15" customWidth="1"/>
    <col min="8979" max="8979" width="8.6640625" style="15" customWidth="1"/>
    <col min="8980" max="8980" width="6.77734375" style="15" customWidth="1"/>
    <col min="8981" max="9218" width="9" style="15"/>
    <col min="9219" max="9219" width="4.21875" style="15" customWidth="1"/>
    <col min="9220" max="9220" width="3.44140625" style="15" customWidth="1"/>
    <col min="9221" max="9221" width="4.44140625" style="15" customWidth="1"/>
    <col min="9222" max="9222" width="4.6640625" style="15" customWidth="1"/>
    <col min="9223" max="9223" width="5.6640625" style="15" customWidth="1"/>
    <col min="9224" max="9224" width="1.77734375" style="15" customWidth="1"/>
    <col min="9225" max="9225" width="8.33203125" style="15" customWidth="1"/>
    <col min="9226" max="9226" width="8.6640625" style="15" customWidth="1"/>
    <col min="9227" max="9227" width="1.109375" style="15" customWidth="1"/>
    <col min="9228" max="9228" width="4.21875" style="15" customWidth="1"/>
    <col min="9229" max="9229" width="3.44140625" style="15" customWidth="1"/>
    <col min="9230" max="9230" width="4.44140625" style="15" customWidth="1"/>
    <col min="9231" max="9231" width="5.6640625" style="15" customWidth="1"/>
    <col min="9232" max="9232" width="6.21875" style="15" customWidth="1"/>
    <col min="9233" max="9233" width="1.77734375" style="15" customWidth="1"/>
    <col min="9234" max="9234" width="8.33203125" style="15" customWidth="1"/>
    <col min="9235" max="9235" width="8.6640625" style="15" customWidth="1"/>
    <col min="9236" max="9236" width="6.77734375" style="15" customWidth="1"/>
    <col min="9237" max="9474" width="9" style="15"/>
    <col min="9475" max="9475" width="4.21875" style="15" customWidth="1"/>
    <col min="9476" max="9476" width="3.44140625" style="15" customWidth="1"/>
    <col min="9477" max="9477" width="4.44140625" style="15" customWidth="1"/>
    <col min="9478" max="9478" width="4.6640625" style="15" customWidth="1"/>
    <col min="9479" max="9479" width="5.6640625" style="15" customWidth="1"/>
    <col min="9480" max="9480" width="1.77734375" style="15" customWidth="1"/>
    <col min="9481" max="9481" width="8.33203125" style="15" customWidth="1"/>
    <col min="9482" max="9482" width="8.6640625" style="15" customWidth="1"/>
    <col min="9483" max="9483" width="1.109375" style="15" customWidth="1"/>
    <col min="9484" max="9484" width="4.21875" style="15" customWidth="1"/>
    <col min="9485" max="9485" width="3.44140625" style="15" customWidth="1"/>
    <col min="9486" max="9486" width="4.44140625" style="15" customWidth="1"/>
    <col min="9487" max="9487" width="5.6640625" style="15" customWidth="1"/>
    <col min="9488" max="9488" width="6.21875" style="15" customWidth="1"/>
    <col min="9489" max="9489" width="1.77734375" style="15" customWidth="1"/>
    <col min="9490" max="9490" width="8.33203125" style="15" customWidth="1"/>
    <col min="9491" max="9491" width="8.6640625" style="15" customWidth="1"/>
    <col min="9492" max="9492" width="6.77734375" style="15" customWidth="1"/>
    <col min="9493" max="9730" width="9" style="15"/>
    <col min="9731" max="9731" width="4.21875" style="15" customWidth="1"/>
    <col min="9732" max="9732" width="3.44140625" style="15" customWidth="1"/>
    <col min="9733" max="9733" width="4.44140625" style="15" customWidth="1"/>
    <col min="9734" max="9734" width="4.6640625" style="15" customWidth="1"/>
    <col min="9735" max="9735" width="5.6640625" style="15" customWidth="1"/>
    <col min="9736" max="9736" width="1.77734375" style="15" customWidth="1"/>
    <col min="9737" max="9737" width="8.33203125" style="15" customWidth="1"/>
    <col min="9738" max="9738" width="8.6640625" style="15" customWidth="1"/>
    <col min="9739" max="9739" width="1.109375" style="15" customWidth="1"/>
    <col min="9740" max="9740" width="4.21875" style="15" customWidth="1"/>
    <col min="9741" max="9741" width="3.44140625" style="15" customWidth="1"/>
    <col min="9742" max="9742" width="4.44140625" style="15" customWidth="1"/>
    <col min="9743" max="9743" width="5.6640625" style="15" customWidth="1"/>
    <col min="9744" max="9744" width="6.21875" style="15" customWidth="1"/>
    <col min="9745" max="9745" width="1.77734375" style="15" customWidth="1"/>
    <col min="9746" max="9746" width="8.33203125" style="15" customWidth="1"/>
    <col min="9747" max="9747" width="8.6640625" style="15" customWidth="1"/>
    <col min="9748" max="9748" width="6.77734375" style="15" customWidth="1"/>
    <col min="9749" max="9986" width="9" style="15"/>
    <col min="9987" max="9987" width="4.21875" style="15" customWidth="1"/>
    <col min="9988" max="9988" width="3.44140625" style="15" customWidth="1"/>
    <col min="9989" max="9989" width="4.44140625" style="15" customWidth="1"/>
    <col min="9990" max="9990" width="4.6640625" style="15" customWidth="1"/>
    <col min="9991" max="9991" width="5.6640625" style="15" customWidth="1"/>
    <col min="9992" max="9992" width="1.77734375" style="15" customWidth="1"/>
    <col min="9993" max="9993" width="8.33203125" style="15" customWidth="1"/>
    <col min="9994" max="9994" width="8.6640625" style="15" customWidth="1"/>
    <col min="9995" max="9995" width="1.109375" style="15" customWidth="1"/>
    <col min="9996" max="9996" width="4.21875" style="15" customWidth="1"/>
    <col min="9997" max="9997" width="3.44140625" style="15" customWidth="1"/>
    <col min="9998" max="9998" width="4.44140625" style="15" customWidth="1"/>
    <col min="9999" max="9999" width="5.6640625" style="15" customWidth="1"/>
    <col min="10000" max="10000" width="6.21875" style="15" customWidth="1"/>
    <col min="10001" max="10001" width="1.77734375" style="15" customWidth="1"/>
    <col min="10002" max="10002" width="8.33203125" style="15" customWidth="1"/>
    <col min="10003" max="10003" width="8.6640625" style="15" customWidth="1"/>
    <col min="10004" max="10004" width="6.77734375" style="15" customWidth="1"/>
    <col min="10005" max="10242" width="9" style="15"/>
    <col min="10243" max="10243" width="4.21875" style="15" customWidth="1"/>
    <col min="10244" max="10244" width="3.44140625" style="15" customWidth="1"/>
    <col min="10245" max="10245" width="4.44140625" style="15" customWidth="1"/>
    <col min="10246" max="10246" width="4.6640625" style="15" customWidth="1"/>
    <col min="10247" max="10247" width="5.6640625" style="15" customWidth="1"/>
    <col min="10248" max="10248" width="1.77734375" style="15" customWidth="1"/>
    <col min="10249" max="10249" width="8.33203125" style="15" customWidth="1"/>
    <col min="10250" max="10250" width="8.6640625" style="15" customWidth="1"/>
    <col min="10251" max="10251" width="1.109375" style="15" customWidth="1"/>
    <col min="10252" max="10252" width="4.21875" style="15" customWidth="1"/>
    <col min="10253" max="10253" width="3.44140625" style="15" customWidth="1"/>
    <col min="10254" max="10254" width="4.44140625" style="15" customWidth="1"/>
    <col min="10255" max="10255" width="5.6640625" style="15" customWidth="1"/>
    <col min="10256" max="10256" width="6.21875" style="15" customWidth="1"/>
    <col min="10257" max="10257" width="1.77734375" style="15" customWidth="1"/>
    <col min="10258" max="10258" width="8.33203125" style="15" customWidth="1"/>
    <col min="10259" max="10259" width="8.6640625" style="15" customWidth="1"/>
    <col min="10260" max="10260" width="6.77734375" style="15" customWidth="1"/>
    <col min="10261" max="10498" width="9" style="15"/>
    <col min="10499" max="10499" width="4.21875" style="15" customWidth="1"/>
    <col min="10500" max="10500" width="3.44140625" style="15" customWidth="1"/>
    <col min="10501" max="10501" width="4.44140625" style="15" customWidth="1"/>
    <col min="10502" max="10502" width="4.6640625" style="15" customWidth="1"/>
    <col min="10503" max="10503" width="5.6640625" style="15" customWidth="1"/>
    <col min="10504" max="10504" width="1.77734375" style="15" customWidth="1"/>
    <col min="10505" max="10505" width="8.33203125" style="15" customWidth="1"/>
    <col min="10506" max="10506" width="8.6640625" style="15" customWidth="1"/>
    <col min="10507" max="10507" width="1.109375" style="15" customWidth="1"/>
    <col min="10508" max="10508" width="4.21875" style="15" customWidth="1"/>
    <col min="10509" max="10509" width="3.44140625" style="15" customWidth="1"/>
    <col min="10510" max="10510" width="4.44140625" style="15" customWidth="1"/>
    <col min="10511" max="10511" width="5.6640625" style="15" customWidth="1"/>
    <col min="10512" max="10512" width="6.21875" style="15" customWidth="1"/>
    <col min="10513" max="10513" width="1.77734375" style="15" customWidth="1"/>
    <col min="10514" max="10514" width="8.33203125" style="15" customWidth="1"/>
    <col min="10515" max="10515" width="8.6640625" style="15" customWidth="1"/>
    <col min="10516" max="10516" width="6.77734375" style="15" customWidth="1"/>
    <col min="10517" max="10754" width="9" style="15"/>
    <col min="10755" max="10755" width="4.21875" style="15" customWidth="1"/>
    <col min="10756" max="10756" width="3.44140625" style="15" customWidth="1"/>
    <col min="10757" max="10757" width="4.44140625" style="15" customWidth="1"/>
    <col min="10758" max="10758" width="4.6640625" style="15" customWidth="1"/>
    <col min="10759" max="10759" width="5.6640625" style="15" customWidth="1"/>
    <col min="10760" max="10760" width="1.77734375" style="15" customWidth="1"/>
    <col min="10761" max="10761" width="8.33203125" style="15" customWidth="1"/>
    <col min="10762" max="10762" width="8.6640625" style="15" customWidth="1"/>
    <col min="10763" max="10763" width="1.109375" style="15" customWidth="1"/>
    <col min="10764" max="10764" width="4.21875" style="15" customWidth="1"/>
    <col min="10765" max="10765" width="3.44140625" style="15" customWidth="1"/>
    <col min="10766" max="10766" width="4.44140625" style="15" customWidth="1"/>
    <col min="10767" max="10767" width="5.6640625" style="15" customWidth="1"/>
    <col min="10768" max="10768" width="6.21875" style="15" customWidth="1"/>
    <col min="10769" max="10769" width="1.77734375" style="15" customWidth="1"/>
    <col min="10770" max="10770" width="8.33203125" style="15" customWidth="1"/>
    <col min="10771" max="10771" width="8.6640625" style="15" customWidth="1"/>
    <col min="10772" max="10772" width="6.77734375" style="15" customWidth="1"/>
    <col min="10773" max="11010" width="9" style="15"/>
    <col min="11011" max="11011" width="4.21875" style="15" customWidth="1"/>
    <col min="11012" max="11012" width="3.44140625" style="15" customWidth="1"/>
    <col min="11013" max="11013" width="4.44140625" style="15" customWidth="1"/>
    <col min="11014" max="11014" width="4.6640625" style="15" customWidth="1"/>
    <col min="11015" max="11015" width="5.6640625" style="15" customWidth="1"/>
    <col min="11016" max="11016" width="1.77734375" style="15" customWidth="1"/>
    <col min="11017" max="11017" width="8.33203125" style="15" customWidth="1"/>
    <col min="11018" max="11018" width="8.6640625" style="15" customWidth="1"/>
    <col min="11019" max="11019" width="1.109375" style="15" customWidth="1"/>
    <col min="11020" max="11020" width="4.21875" style="15" customWidth="1"/>
    <col min="11021" max="11021" width="3.44140625" style="15" customWidth="1"/>
    <col min="11022" max="11022" width="4.44140625" style="15" customWidth="1"/>
    <col min="11023" max="11023" width="5.6640625" style="15" customWidth="1"/>
    <col min="11024" max="11024" width="6.21875" style="15" customWidth="1"/>
    <col min="11025" max="11025" width="1.77734375" style="15" customWidth="1"/>
    <col min="11026" max="11026" width="8.33203125" style="15" customWidth="1"/>
    <col min="11027" max="11027" width="8.6640625" style="15" customWidth="1"/>
    <col min="11028" max="11028" width="6.77734375" style="15" customWidth="1"/>
    <col min="11029" max="11266" width="9" style="15"/>
    <col min="11267" max="11267" width="4.21875" style="15" customWidth="1"/>
    <col min="11268" max="11268" width="3.44140625" style="15" customWidth="1"/>
    <col min="11269" max="11269" width="4.44140625" style="15" customWidth="1"/>
    <col min="11270" max="11270" width="4.6640625" style="15" customWidth="1"/>
    <col min="11271" max="11271" width="5.6640625" style="15" customWidth="1"/>
    <col min="11272" max="11272" width="1.77734375" style="15" customWidth="1"/>
    <col min="11273" max="11273" width="8.33203125" style="15" customWidth="1"/>
    <col min="11274" max="11274" width="8.6640625" style="15" customWidth="1"/>
    <col min="11275" max="11275" width="1.109375" style="15" customWidth="1"/>
    <col min="11276" max="11276" width="4.21875" style="15" customWidth="1"/>
    <col min="11277" max="11277" width="3.44140625" style="15" customWidth="1"/>
    <col min="11278" max="11278" width="4.44140625" style="15" customWidth="1"/>
    <col min="11279" max="11279" width="5.6640625" style="15" customWidth="1"/>
    <col min="11280" max="11280" width="6.21875" style="15" customWidth="1"/>
    <col min="11281" max="11281" width="1.77734375" style="15" customWidth="1"/>
    <col min="11282" max="11282" width="8.33203125" style="15" customWidth="1"/>
    <col min="11283" max="11283" width="8.6640625" style="15" customWidth="1"/>
    <col min="11284" max="11284" width="6.77734375" style="15" customWidth="1"/>
    <col min="11285" max="11522" width="9" style="15"/>
    <col min="11523" max="11523" width="4.21875" style="15" customWidth="1"/>
    <col min="11524" max="11524" width="3.44140625" style="15" customWidth="1"/>
    <col min="11525" max="11525" width="4.44140625" style="15" customWidth="1"/>
    <col min="11526" max="11526" width="4.6640625" style="15" customWidth="1"/>
    <col min="11527" max="11527" width="5.6640625" style="15" customWidth="1"/>
    <col min="11528" max="11528" width="1.77734375" style="15" customWidth="1"/>
    <col min="11529" max="11529" width="8.33203125" style="15" customWidth="1"/>
    <col min="11530" max="11530" width="8.6640625" style="15" customWidth="1"/>
    <col min="11531" max="11531" width="1.109375" style="15" customWidth="1"/>
    <col min="11532" max="11532" width="4.21875" style="15" customWidth="1"/>
    <col min="11533" max="11533" width="3.44140625" style="15" customWidth="1"/>
    <col min="11534" max="11534" width="4.44140625" style="15" customWidth="1"/>
    <col min="11535" max="11535" width="5.6640625" style="15" customWidth="1"/>
    <col min="11536" max="11536" width="6.21875" style="15" customWidth="1"/>
    <col min="11537" max="11537" width="1.77734375" style="15" customWidth="1"/>
    <col min="11538" max="11538" width="8.33203125" style="15" customWidth="1"/>
    <col min="11539" max="11539" width="8.6640625" style="15" customWidth="1"/>
    <col min="11540" max="11540" width="6.77734375" style="15" customWidth="1"/>
    <col min="11541" max="11778" width="9" style="15"/>
    <col min="11779" max="11779" width="4.21875" style="15" customWidth="1"/>
    <col min="11780" max="11780" width="3.44140625" style="15" customWidth="1"/>
    <col min="11781" max="11781" width="4.44140625" style="15" customWidth="1"/>
    <col min="11782" max="11782" width="4.6640625" style="15" customWidth="1"/>
    <col min="11783" max="11783" width="5.6640625" style="15" customWidth="1"/>
    <col min="11784" max="11784" width="1.77734375" style="15" customWidth="1"/>
    <col min="11785" max="11785" width="8.33203125" style="15" customWidth="1"/>
    <col min="11786" max="11786" width="8.6640625" style="15" customWidth="1"/>
    <col min="11787" max="11787" width="1.109375" style="15" customWidth="1"/>
    <col min="11788" max="11788" width="4.21875" style="15" customWidth="1"/>
    <col min="11789" max="11789" width="3.44140625" style="15" customWidth="1"/>
    <col min="11790" max="11790" width="4.44140625" style="15" customWidth="1"/>
    <col min="11791" max="11791" width="5.6640625" style="15" customWidth="1"/>
    <col min="11792" max="11792" width="6.21875" style="15" customWidth="1"/>
    <col min="11793" max="11793" width="1.77734375" style="15" customWidth="1"/>
    <col min="11794" max="11794" width="8.33203125" style="15" customWidth="1"/>
    <col min="11795" max="11795" width="8.6640625" style="15" customWidth="1"/>
    <col min="11796" max="11796" width="6.77734375" style="15" customWidth="1"/>
    <col min="11797" max="12034" width="9" style="15"/>
    <col min="12035" max="12035" width="4.21875" style="15" customWidth="1"/>
    <col min="12036" max="12036" width="3.44140625" style="15" customWidth="1"/>
    <col min="12037" max="12037" width="4.44140625" style="15" customWidth="1"/>
    <col min="12038" max="12038" width="4.6640625" style="15" customWidth="1"/>
    <col min="12039" max="12039" width="5.6640625" style="15" customWidth="1"/>
    <col min="12040" max="12040" width="1.77734375" style="15" customWidth="1"/>
    <col min="12041" max="12041" width="8.33203125" style="15" customWidth="1"/>
    <col min="12042" max="12042" width="8.6640625" style="15" customWidth="1"/>
    <col min="12043" max="12043" width="1.109375" style="15" customWidth="1"/>
    <col min="12044" max="12044" width="4.21875" style="15" customWidth="1"/>
    <col min="12045" max="12045" width="3.44140625" style="15" customWidth="1"/>
    <col min="12046" max="12046" width="4.44140625" style="15" customWidth="1"/>
    <col min="12047" max="12047" width="5.6640625" style="15" customWidth="1"/>
    <col min="12048" max="12048" width="6.21875" style="15" customWidth="1"/>
    <col min="12049" max="12049" width="1.77734375" style="15" customWidth="1"/>
    <col min="12050" max="12050" width="8.33203125" style="15" customWidth="1"/>
    <col min="12051" max="12051" width="8.6640625" style="15" customWidth="1"/>
    <col min="12052" max="12052" width="6.77734375" style="15" customWidth="1"/>
    <col min="12053" max="12290" width="9" style="15"/>
    <col min="12291" max="12291" width="4.21875" style="15" customWidth="1"/>
    <col min="12292" max="12292" width="3.44140625" style="15" customWidth="1"/>
    <col min="12293" max="12293" width="4.44140625" style="15" customWidth="1"/>
    <col min="12294" max="12294" width="4.6640625" style="15" customWidth="1"/>
    <col min="12295" max="12295" width="5.6640625" style="15" customWidth="1"/>
    <col min="12296" max="12296" width="1.77734375" style="15" customWidth="1"/>
    <col min="12297" max="12297" width="8.33203125" style="15" customWidth="1"/>
    <col min="12298" max="12298" width="8.6640625" style="15" customWidth="1"/>
    <col min="12299" max="12299" width="1.109375" style="15" customWidth="1"/>
    <col min="12300" max="12300" width="4.21875" style="15" customWidth="1"/>
    <col min="12301" max="12301" width="3.44140625" style="15" customWidth="1"/>
    <col min="12302" max="12302" width="4.44140625" style="15" customWidth="1"/>
    <col min="12303" max="12303" width="5.6640625" style="15" customWidth="1"/>
    <col min="12304" max="12304" width="6.21875" style="15" customWidth="1"/>
    <col min="12305" max="12305" width="1.77734375" style="15" customWidth="1"/>
    <col min="12306" max="12306" width="8.33203125" style="15" customWidth="1"/>
    <col min="12307" max="12307" width="8.6640625" style="15" customWidth="1"/>
    <col min="12308" max="12308" width="6.77734375" style="15" customWidth="1"/>
    <col min="12309" max="12546" width="9" style="15"/>
    <col min="12547" max="12547" width="4.21875" style="15" customWidth="1"/>
    <col min="12548" max="12548" width="3.44140625" style="15" customWidth="1"/>
    <col min="12549" max="12549" width="4.44140625" style="15" customWidth="1"/>
    <col min="12550" max="12550" width="4.6640625" style="15" customWidth="1"/>
    <col min="12551" max="12551" width="5.6640625" style="15" customWidth="1"/>
    <col min="12552" max="12552" width="1.77734375" style="15" customWidth="1"/>
    <col min="12553" max="12553" width="8.33203125" style="15" customWidth="1"/>
    <col min="12554" max="12554" width="8.6640625" style="15" customWidth="1"/>
    <col min="12555" max="12555" width="1.109375" style="15" customWidth="1"/>
    <col min="12556" max="12556" width="4.21875" style="15" customWidth="1"/>
    <col min="12557" max="12557" width="3.44140625" style="15" customWidth="1"/>
    <col min="12558" max="12558" width="4.44140625" style="15" customWidth="1"/>
    <col min="12559" max="12559" width="5.6640625" style="15" customWidth="1"/>
    <col min="12560" max="12560" width="6.21875" style="15" customWidth="1"/>
    <col min="12561" max="12561" width="1.77734375" style="15" customWidth="1"/>
    <col min="12562" max="12562" width="8.33203125" style="15" customWidth="1"/>
    <col min="12563" max="12563" width="8.6640625" style="15" customWidth="1"/>
    <col min="12564" max="12564" width="6.77734375" style="15" customWidth="1"/>
    <col min="12565" max="12802" width="9" style="15"/>
    <col min="12803" max="12803" width="4.21875" style="15" customWidth="1"/>
    <col min="12804" max="12804" width="3.44140625" style="15" customWidth="1"/>
    <col min="12805" max="12805" width="4.44140625" style="15" customWidth="1"/>
    <col min="12806" max="12806" width="4.6640625" style="15" customWidth="1"/>
    <col min="12807" max="12807" width="5.6640625" style="15" customWidth="1"/>
    <col min="12808" max="12808" width="1.77734375" style="15" customWidth="1"/>
    <col min="12809" max="12809" width="8.33203125" style="15" customWidth="1"/>
    <col min="12810" max="12810" width="8.6640625" style="15" customWidth="1"/>
    <col min="12811" max="12811" width="1.109375" style="15" customWidth="1"/>
    <col min="12812" max="12812" width="4.21875" style="15" customWidth="1"/>
    <col min="12813" max="12813" width="3.44140625" style="15" customWidth="1"/>
    <col min="12814" max="12814" width="4.44140625" style="15" customWidth="1"/>
    <col min="12815" max="12815" width="5.6640625" style="15" customWidth="1"/>
    <col min="12816" max="12816" width="6.21875" style="15" customWidth="1"/>
    <col min="12817" max="12817" width="1.77734375" style="15" customWidth="1"/>
    <col min="12818" max="12818" width="8.33203125" style="15" customWidth="1"/>
    <col min="12819" max="12819" width="8.6640625" style="15" customWidth="1"/>
    <col min="12820" max="12820" width="6.77734375" style="15" customWidth="1"/>
    <col min="12821" max="13058" width="9" style="15"/>
    <col min="13059" max="13059" width="4.21875" style="15" customWidth="1"/>
    <col min="13060" max="13060" width="3.44140625" style="15" customWidth="1"/>
    <col min="13061" max="13061" width="4.44140625" style="15" customWidth="1"/>
    <col min="13062" max="13062" width="4.6640625" style="15" customWidth="1"/>
    <col min="13063" max="13063" width="5.6640625" style="15" customWidth="1"/>
    <col min="13064" max="13064" width="1.77734375" style="15" customWidth="1"/>
    <col min="13065" max="13065" width="8.33203125" style="15" customWidth="1"/>
    <col min="13066" max="13066" width="8.6640625" style="15" customWidth="1"/>
    <col min="13067" max="13067" width="1.109375" style="15" customWidth="1"/>
    <col min="13068" max="13068" width="4.21875" style="15" customWidth="1"/>
    <col min="13069" max="13069" width="3.44140625" style="15" customWidth="1"/>
    <col min="13070" max="13070" width="4.44140625" style="15" customWidth="1"/>
    <col min="13071" max="13071" width="5.6640625" style="15" customWidth="1"/>
    <col min="13072" max="13072" width="6.21875" style="15" customWidth="1"/>
    <col min="13073" max="13073" width="1.77734375" style="15" customWidth="1"/>
    <col min="13074" max="13074" width="8.33203125" style="15" customWidth="1"/>
    <col min="13075" max="13075" width="8.6640625" style="15" customWidth="1"/>
    <col min="13076" max="13076" width="6.77734375" style="15" customWidth="1"/>
    <col min="13077" max="13314" width="9" style="15"/>
    <col min="13315" max="13315" width="4.21875" style="15" customWidth="1"/>
    <col min="13316" max="13316" width="3.44140625" style="15" customWidth="1"/>
    <col min="13317" max="13317" width="4.44140625" style="15" customWidth="1"/>
    <col min="13318" max="13318" width="4.6640625" style="15" customWidth="1"/>
    <col min="13319" max="13319" width="5.6640625" style="15" customWidth="1"/>
    <col min="13320" max="13320" width="1.77734375" style="15" customWidth="1"/>
    <col min="13321" max="13321" width="8.33203125" style="15" customWidth="1"/>
    <col min="13322" max="13322" width="8.6640625" style="15" customWidth="1"/>
    <col min="13323" max="13323" width="1.109375" style="15" customWidth="1"/>
    <col min="13324" max="13324" width="4.21875" style="15" customWidth="1"/>
    <col min="13325" max="13325" width="3.44140625" style="15" customWidth="1"/>
    <col min="13326" max="13326" width="4.44140625" style="15" customWidth="1"/>
    <col min="13327" max="13327" width="5.6640625" style="15" customWidth="1"/>
    <col min="13328" max="13328" width="6.21875" style="15" customWidth="1"/>
    <col min="13329" max="13329" width="1.77734375" style="15" customWidth="1"/>
    <col min="13330" max="13330" width="8.33203125" style="15" customWidth="1"/>
    <col min="13331" max="13331" width="8.6640625" style="15" customWidth="1"/>
    <col min="13332" max="13332" width="6.77734375" style="15" customWidth="1"/>
    <col min="13333" max="13570" width="9" style="15"/>
    <col min="13571" max="13571" width="4.21875" style="15" customWidth="1"/>
    <col min="13572" max="13572" width="3.44140625" style="15" customWidth="1"/>
    <col min="13573" max="13573" width="4.44140625" style="15" customWidth="1"/>
    <col min="13574" max="13574" width="4.6640625" style="15" customWidth="1"/>
    <col min="13575" max="13575" width="5.6640625" style="15" customWidth="1"/>
    <col min="13576" max="13576" width="1.77734375" style="15" customWidth="1"/>
    <col min="13577" max="13577" width="8.33203125" style="15" customWidth="1"/>
    <col min="13578" max="13578" width="8.6640625" style="15" customWidth="1"/>
    <col min="13579" max="13579" width="1.109375" style="15" customWidth="1"/>
    <col min="13580" max="13580" width="4.21875" style="15" customWidth="1"/>
    <col min="13581" max="13581" width="3.44140625" style="15" customWidth="1"/>
    <col min="13582" max="13582" width="4.44140625" style="15" customWidth="1"/>
    <col min="13583" max="13583" width="5.6640625" style="15" customWidth="1"/>
    <col min="13584" max="13584" width="6.21875" style="15" customWidth="1"/>
    <col min="13585" max="13585" width="1.77734375" style="15" customWidth="1"/>
    <col min="13586" max="13586" width="8.33203125" style="15" customWidth="1"/>
    <col min="13587" max="13587" width="8.6640625" style="15" customWidth="1"/>
    <col min="13588" max="13588" width="6.77734375" style="15" customWidth="1"/>
    <col min="13589" max="13826" width="9" style="15"/>
    <col min="13827" max="13827" width="4.21875" style="15" customWidth="1"/>
    <col min="13828" max="13828" width="3.44140625" style="15" customWidth="1"/>
    <col min="13829" max="13829" width="4.44140625" style="15" customWidth="1"/>
    <col min="13830" max="13830" width="4.6640625" style="15" customWidth="1"/>
    <col min="13831" max="13831" width="5.6640625" style="15" customWidth="1"/>
    <col min="13832" max="13832" width="1.77734375" style="15" customWidth="1"/>
    <col min="13833" max="13833" width="8.33203125" style="15" customWidth="1"/>
    <col min="13834" max="13834" width="8.6640625" style="15" customWidth="1"/>
    <col min="13835" max="13835" width="1.109375" style="15" customWidth="1"/>
    <col min="13836" max="13836" width="4.21875" style="15" customWidth="1"/>
    <col min="13837" max="13837" width="3.44140625" style="15" customWidth="1"/>
    <col min="13838" max="13838" width="4.44140625" style="15" customWidth="1"/>
    <col min="13839" max="13839" width="5.6640625" style="15" customWidth="1"/>
    <col min="13840" max="13840" width="6.21875" style="15" customWidth="1"/>
    <col min="13841" max="13841" width="1.77734375" style="15" customWidth="1"/>
    <col min="13842" max="13842" width="8.33203125" style="15" customWidth="1"/>
    <col min="13843" max="13843" width="8.6640625" style="15" customWidth="1"/>
    <col min="13844" max="13844" width="6.77734375" style="15" customWidth="1"/>
    <col min="13845" max="14082" width="9" style="15"/>
    <col min="14083" max="14083" width="4.21875" style="15" customWidth="1"/>
    <col min="14084" max="14084" width="3.44140625" style="15" customWidth="1"/>
    <col min="14085" max="14085" width="4.44140625" style="15" customWidth="1"/>
    <col min="14086" max="14086" width="4.6640625" style="15" customWidth="1"/>
    <col min="14087" max="14087" width="5.6640625" style="15" customWidth="1"/>
    <col min="14088" max="14088" width="1.77734375" style="15" customWidth="1"/>
    <col min="14089" max="14089" width="8.33203125" style="15" customWidth="1"/>
    <col min="14090" max="14090" width="8.6640625" style="15" customWidth="1"/>
    <col min="14091" max="14091" width="1.109375" style="15" customWidth="1"/>
    <col min="14092" max="14092" width="4.21875" style="15" customWidth="1"/>
    <col min="14093" max="14093" width="3.44140625" style="15" customWidth="1"/>
    <col min="14094" max="14094" width="4.44140625" style="15" customWidth="1"/>
    <col min="14095" max="14095" width="5.6640625" style="15" customWidth="1"/>
    <col min="14096" max="14096" width="6.21875" style="15" customWidth="1"/>
    <col min="14097" max="14097" width="1.77734375" style="15" customWidth="1"/>
    <col min="14098" max="14098" width="8.33203125" style="15" customWidth="1"/>
    <col min="14099" max="14099" width="8.6640625" style="15" customWidth="1"/>
    <col min="14100" max="14100" width="6.77734375" style="15" customWidth="1"/>
    <col min="14101" max="14338" width="9" style="15"/>
    <col min="14339" max="14339" width="4.21875" style="15" customWidth="1"/>
    <col min="14340" max="14340" width="3.44140625" style="15" customWidth="1"/>
    <col min="14341" max="14341" width="4.44140625" style="15" customWidth="1"/>
    <col min="14342" max="14342" width="4.6640625" style="15" customWidth="1"/>
    <col min="14343" max="14343" width="5.6640625" style="15" customWidth="1"/>
    <col min="14344" max="14344" width="1.77734375" style="15" customWidth="1"/>
    <col min="14345" max="14345" width="8.33203125" style="15" customWidth="1"/>
    <col min="14346" max="14346" width="8.6640625" style="15" customWidth="1"/>
    <col min="14347" max="14347" width="1.109375" style="15" customWidth="1"/>
    <col min="14348" max="14348" width="4.21875" style="15" customWidth="1"/>
    <col min="14349" max="14349" width="3.44140625" style="15" customWidth="1"/>
    <col min="14350" max="14350" width="4.44140625" style="15" customWidth="1"/>
    <col min="14351" max="14351" width="5.6640625" style="15" customWidth="1"/>
    <col min="14352" max="14352" width="6.21875" style="15" customWidth="1"/>
    <col min="14353" max="14353" width="1.77734375" style="15" customWidth="1"/>
    <col min="14354" max="14354" width="8.33203125" style="15" customWidth="1"/>
    <col min="14355" max="14355" width="8.6640625" style="15" customWidth="1"/>
    <col min="14356" max="14356" width="6.77734375" style="15" customWidth="1"/>
    <col min="14357" max="14594" width="9" style="15"/>
    <col min="14595" max="14595" width="4.21875" style="15" customWidth="1"/>
    <col min="14596" max="14596" width="3.44140625" style="15" customWidth="1"/>
    <col min="14597" max="14597" width="4.44140625" style="15" customWidth="1"/>
    <col min="14598" max="14598" width="4.6640625" style="15" customWidth="1"/>
    <col min="14599" max="14599" width="5.6640625" style="15" customWidth="1"/>
    <col min="14600" max="14600" width="1.77734375" style="15" customWidth="1"/>
    <col min="14601" max="14601" width="8.33203125" style="15" customWidth="1"/>
    <col min="14602" max="14602" width="8.6640625" style="15" customWidth="1"/>
    <col min="14603" max="14603" width="1.109375" style="15" customWidth="1"/>
    <col min="14604" max="14604" width="4.21875" style="15" customWidth="1"/>
    <col min="14605" max="14605" width="3.44140625" style="15" customWidth="1"/>
    <col min="14606" max="14606" width="4.44140625" style="15" customWidth="1"/>
    <col min="14607" max="14607" width="5.6640625" style="15" customWidth="1"/>
    <col min="14608" max="14608" width="6.21875" style="15" customWidth="1"/>
    <col min="14609" max="14609" width="1.77734375" style="15" customWidth="1"/>
    <col min="14610" max="14610" width="8.33203125" style="15" customWidth="1"/>
    <col min="14611" max="14611" width="8.6640625" style="15" customWidth="1"/>
    <col min="14612" max="14612" width="6.77734375" style="15" customWidth="1"/>
    <col min="14613" max="14850" width="9" style="15"/>
    <col min="14851" max="14851" width="4.21875" style="15" customWidth="1"/>
    <col min="14852" max="14852" width="3.44140625" style="15" customWidth="1"/>
    <col min="14853" max="14853" width="4.44140625" style="15" customWidth="1"/>
    <col min="14854" max="14854" width="4.6640625" style="15" customWidth="1"/>
    <col min="14855" max="14855" width="5.6640625" style="15" customWidth="1"/>
    <col min="14856" max="14856" width="1.77734375" style="15" customWidth="1"/>
    <col min="14857" max="14857" width="8.33203125" style="15" customWidth="1"/>
    <col min="14858" max="14858" width="8.6640625" style="15" customWidth="1"/>
    <col min="14859" max="14859" width="1.109375" style="15" customWidth="1"/>
    <col min="14860" max="14860" width="4.21875" style="15" customWidth="1"/>
    <col min="14861" max="14861" width="3.44140625" style="15" customWidth="1"/>
    <col min="14862" max="14862" width="4.44140625" style="15" customWidth="1"/>
    <col min="14863" max="14863" width="5.6640625" style="15" customWidth="1"/>
    <col min="14864" max="14864" width="6.21875" style="15" customWidth="1"/>
    <col min="14865" max="14865" width="1.77734375" style="15" customWidth="1"/>
    <col min="14866" max="14866" width="8.33203125" style="15" customWidth="1"/>
    <col min="14867" max="14867" width="8.6640625" style="15" customWidth="1"/>
    <col min="14868" max="14868" width="6.77734375" style="15" customWidth="1"/>
    <col min="14869" max="15106" width="9" style="15"/>
    <col min="15107" max="15107" width="4.21875" style="15" customWidth="1"/>
    <col min="15108" max="15108" width="3.44140625" style="15" customWidth="1"/>
    <col min="15109" max="15109" width="4.44140625" style="15" customWidth="1"/>
    <col min="15110" max="15110" width="4.6640625" style="15" customWidth="1"/>
    <col min="15111" max="15111" width="5.6640625" style="15" customWidth="1"/>
    <col min="15112" max="15112" width="1.77734375" style="15" customWidth="1"/>
    <col min="15113" max="15113" width="8.33203125" style="15" customWidth="1"/>
    <col min="15114" max="15114" width="8.6640625" style="15" customWidth="1"/>
    <col min="15115" max="15115" width="1.109375" style="15" customWidth="1"/>
    <col min="15116" max="15116" width="4.21875" style="15" customWidth="1"/>
    <col min="15117" max="15117" width="3.44140625" style="15" customWidth="1"/>
    <col min="15118" max="15118" width="4.44140625" style="15" customWidth="1"/>
    <col min="15119" max="15119" width="5.6640625" style="15" customWidth="1"/>
    <col min="15120" max="15120" width="6.21875" style="15" customWidth="1"/>
    <col min="15121" max="15121" width="1.77734375" style="15" customWidth="1"/>
    <col min="15122" max="15122" width="8.33203125" style="15" customWidth="1"/>
    <col min="15123" max="15123" width="8.6640625" style="15" customWidth="1"/>
    <col min="15124" max="15124" width="6.77734375" style="15" customWidth="1"/>
    <col min="15125" max="15362" width="9" style="15"/>
    <col min="15363" max="15363" width="4.21875" style="15" customWidth="1"/>
    <col min="15364" max="15364" width="3.44140625" style="15" customWidth="1"/>
    <col min="15365" max="15365" width="4.44140625" style="15" customWidth="1"/>
    <col min="15366" max="15366" width="4.6640625" style="15" customWidth="1"/>
    <col min="15367" max="15367" width="5.6640625" style="15" customWidth="1"/>
    <col min="15368" max="15368" width="1.77734375" style="15" customWidth="1"/>
    <col min="15369" max="15369" width="8.33203125" style="15" customWidth="1"/>
    <col min="15370" max="15370" width="8.6640625" style="15" customWidth="1"/>
    <col min="15371" max="15371" width="1.109375" style="15" customWidth="1"/>
    <col min="15372" max="15372" width="4.21875" style="15" customWidth="1"/>
    <col min="15373" max="15373" width="3.44140625" style="15" customWidth="1"/>
    <col min="15374" max="15374" width="4.44140625" style="15" customWidth="1"/>
    <col min="15375" max="15375" width="5.6640625" style="15" customWidth="1"/>
    <col min="15376" max="15376" width="6.21875" style="15" customWidth="1"/>
    <col min="15377" max="15377" width="1.77734375" style="15" customWidth="1"/>
    <col min="15378" max="15378" width="8.33203125" style="15" customWidth="1"/>
    <col min="15379" max="15379" width="8.6640625" style="15" customWidth="1"/>
    <col min="15380" max="15380" width="6.77734375" style="15" customWidth="1"/>
    <col min="15381" max="15618" width="9" style="15"/>
    <col min="15619" max="15619" width="4.21875" style="15" customWidth="1"/>
    <col min="15620" max="15620" width="3.44140625" style="15" customWidth="1"/>
    <col min="15621" max="15621" width="4.44140625" style="15" customWidth="1"/>
    <col min="15622" max="15622" width="4.6640625" style="15" customWidth="1"/>
    <col min="15623" max="15623" width="5.6640625" style="15" customWidth="1"/>
    <col min="15624" max="15624" width="1.77734375" style="15" customWidth="1"/>
    <col min="15625" max="15625" width="8.33203125" style="15" customWidth="1"/>
    <col min="15626" max="15626" width="8.6640625" style="15" customWidth="1"/>
    <col min="15627" max="15627" width="1.109375" style="15" customWidth="1"/>
    <col min="15628" max="15628" width="4.21875" style="15" customWidth="1"/>
    <col min="15629" max="15629" width="3.44140625" style="15" customWidth="1"/>
    <col min="15630" max="15630" width="4.44140625" style="15" customWidth="1"/>
    <col min="15631" max="15631" width="5.6640625" style="15" customWidth="1"/>
    <col min="15632" max="15632" width="6.21875" style="15" customWidth="1"/>
    <col min="15633" max="15633" width="1.77734375" style="15" customWidth="1"/>
    <col min="15634" max="15634" width="8.33203125" style="15" customWidth="1"/>
    <col min="15635" max="15635" width="8.6640625" style="15" customWidth="1"/>
    <col min="15636" max="15636" width="6.77734375" style="15" customWidth="1"/>
    <col min="15637" max="15874" width="9" style="15"/>
    <col min="15875" max="15875" width="4.21875" style="15" customWidth="1"/>
    <col min="15876" max="15876" width="3.44140625" style="15" customWidth="1"/>
    <col min="15877" max="15877" width="4.44140625" style="15" customWidth="1"/>
    <col min="15878" max="15878" width="4.6640625" style="15" customWidth="1"/>
    <col min="15879" max="15879" width="5.6640625" style="15" customWidth="1"/>
    <col min="15880" max="15880" width="1.77734375" style="15" customWidth="1"/>
    <col min="15881" max="15881" width="8.33203125" style="15" customWidth="1"/>
    <col min="15882" max="15882" width="8.6640625" style="15" customWidth="1"/>
    <col min="15883" max="15883" width="1.109375" style="15" customWidth="1"/>
    <col min="15884" max="15884" width="4.21875" style="15" customWidth="1"/>
    <col min="15885" max="15885" width="3.44140625" style="15" customWidth="1"/>
    <col min="15886" max="15886" width="4.44140625" style="15" customWidth="1"/>
    <col min="15887" max="15887" width="5.6640625" style="15" customWidth="1"/>
    <col min="15888" max="15888" width="6.21875" style="15" customWidth="1"/>
    <col min="15889" max="15889" width="1.77734375" style="15" customWidth="1"/>
    <col min="15890" max="15890" width="8.33203125" style="15" customWidth="1"/>
    <col min="15891" max="15891" width="8.6640625" style="15" customWidth="1"/>
    <col min="15892" max="15892" width="6.77734375" style="15" customWidth="1"/>
    <col min="15893" max="16130" width="9" style="15"/>
    <col min="16131" max="16131" width="4.21875" style="15" customWidth="1"/>
    <col min="16132" max="16132" width="3.44140625" style="15" customWidth="1"/>
    <col min="16133" max="16133" width="4.44140625" style="15" customWidth="1"/>
    <col min="16134" max="16134" width="4.6640625" style="15" customWidth="1"/>
    <col min="16135" max="16135" width="5.6640625" style="15" customWidth="1"/>
    <col min="16136" max="16136" width="1.77734375" style="15" customWidth="1"/>
    <col min="16137" max="16137" width="8.33203125" style="15" customWidth="1"/>
    <col min="16138" max="16138" width="8.6640625" style="15" customWidth="1"/>
    <col min="16139" max="16139" width="1.109375" style="15" customWidth="1"/>
    <col min="16140" max="16140" width="4.21875" style="15" customWidth="1"/>
    <col min="16141" max="16141" width="3.44140625" style="15" customWidth="1"/>
    <col min="16142" max="16142" width="4.44140625" style="15" customWidth="1"/>
    <col min="16143" max="16143" width="5.6640625" style="15" customWidth="1"/>
    <col min="16144" max="16144" width="6.21875" style="15" customWidth="1"/>
    <col min="16145" max="16145" width="1.77734375" style="15" customWidth="1"/>
    <col min="16146" max="16146" width="8.33203125" style="15" customWidth="1"/>
    <col min="16147" max="16147" width="8.6640625" style="15" customWidth="1"/>
    <col min="16148" max="16148" width="6.77734375" style="15" customWidth="1"/>
    <col min="16149" max="16384" width="9" style="15"/>
  </cols>
  <sheetData>
    <row r="1" spans="1:34" ht="32.25" customHeight="1">
      <c r="A1" s="248" t="s">
        <v>176</v>
      </c>
      <c r="B1" s="250">
        <f>基礎情報入力シート!B1</f>
        <v>0</v>
      </c>
      <c r="C1" s="1313" t="s">
        <v>81</v>
      </c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W1" s="117">
        <v>1</v>
      </c>
      <c r="X1" s="15" t="s">
        <v>177</v>
      </c>
    </row>
    <row r="2" spans="1:34" s="16" customFormat="1" ht="17.25" hidden="1" customHeight="1">
      <c r="A2" s="249"/>
      <c r="B2" s="250"/>
      <c r="C2" s="30"/>
      <c r="D2" s="31"/>
      <c r="E2" s="31"/>
      <c r="F2" s="31"/>
      <c r="G2" s="31"/>
      <c r="H2" s="31"/>
      <c r="I2" s="30"/>
      <c r="J2" s="31"/>
      <c r="K2" s="31"/>
      <c r="L2" s="30"/>
      <c r="M2" s="30"/>
      <c r="N2" s="30"/>
      <c r="O2" s="30"/>
      <c r="P2" s="30"/>
      <c r="Q2" s="30"/>
      <c r="R2" s="30"/>
      <c r="S2" s="30"/>
      <c r="W2" s="118"/>
    </row>
    <row r="3" spans="1:34" s="16" customFormat="1">
      <c r="A3" s="1130" t="s">
        <v>70</v>
      </c>
      <c r="B3" s="254">
        <f>基礎情報入力シート!B3</f>
        <v>0</v>
      </c>
      <c r="C3" s="32" t="s">
        <v>82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19"/>
      <c r="O3" s="151" t="s">
        <v>179</v>
      </c>
      <c r="P3" s="1317">
        <f>B1</f>
        <v>0</v>
      </c>
      <c r="Q3" s="1318"/>
      <c r="R3" s="1318"/>
      <c r="S3" s="1318"/>
      <c r="W3" s="118">
        <v>2</v>
      </c>
      <c r="X3" s="16" t="s">
        <v>178</v>
      </c>
    </row>
    <row r="4" spans="1:34" s="16" customFormat="1" ht="15" customHeight="1">
      <c r="A4" s="1131"/>
      <c r="B4" s="255"/>
      <c r="C4" s="1308" t="s">
        <v>83</v>
      </c>
      <c r="D4" s="1308"/>
      <c r="E4" s="1309"/>
      <c r="F4" s="1309"/>
      <c r="G4" s="1309"/>
      <c r="H4" s="1309"/>
      <c r="I4" s="1309"/>
      <c r="J4" s="1310" t="s">
        <v>84</v>
      </c>
      <c r="K4" s="1310"/>
      <c r="L4" s="1310"/>
      <c r="M4" s="1311">
        <f>B3</f>
        <v>0</v>
      </c>
      <c r="N4" s="1311"/>
      <c r="O4" s="1311"/>
      <c r="P4" s="1311"/>
      <c r="Q4" s="1311"/>
      <c r="R4" s="1311"/>
      <c r="S4" s="1311"/>
      <c r="AH4" s="16" t="s">
        <v>85</v>
      </c>
    </row>
    <row r="5" spans="1:34" s="16" customFormat="1" ht="15" customHeight="1">
      <c r="A5" s="1130" t="s">
        <v>71</v>
      </c>
      <c r="B5" s="250">
        <f>基礎情報入力シート!B5</f>
        <v>0</v>
      </c>
      <c r="C5" s="1308"/>
      <c r="D5" s="1308"/>
      <c r="E5" s="1309"/>
      <c r="F5" s="1309"/>
      <c r="G5" s="1309"/>
      <c r="H5" s="1309"/>
      <c r="I5" s="1309"/>
      <c r="J5" s="1310" t="s">
        <v>86</v>
      </c>
      <c r="K5" s="1310"/>
      <c r="L5" s="1310"/>
      <c r="M5" s="1312">
        <f>B7</f>
        <v>0</v>
      </c>
      <c r="N5" s="1311"/>
      <c r="O5" s="1311"/>
      <c r="P5" s="1311"/>
      <c r="Q5" s="1311"/>
      <c r="R5" s="1311"/>
      <c r="S5" s="1311"/>
      <c r="T5" s="17"/>
      <c r="AH5" s="16" t="s">
        <v>87</v>
      </c>
    </row>
    <row r="6" spans="1:34" s="16" customFormat="1" ht="6.75" customHeight="1">
      <c r="A6" s="1131"/>
      <c r="B6" s="250"/>
      <c r="C6" s="33"/>
      <c r="D6" s="30"/>
      <c r="E6" s="31"/>
      <c r="F6" s="31"/>
      <c r="G6" s="31"/>
      <c r="H6" s="31"/>
      <c r="I6" s="30"/>
      <c r="J6" s="34"/>
      <c r="K6" s="34"/>
      <c r="L6" s="34"/>
      <c r="M6" s="34"/>
      <c r="N6" s="35"/>
      <c r="O6" s="35"/>
      <c r="P6" s="35"/>
      <c r="Q6" s="35"/>
      <c r="R6" s="35"/>
      <c r="S6" s="35"/>
      <c r="T6" s="17"/>
      <c r="AH6" s="16" t="s">
        <v>88</v>
      </c>
    </row>
    <row r="7" spans="1:34" s="16" customFormat="1" ht="15" customHeight="1">
      <c r="A7" s="1129" t="s">
        <v>65</v>
      </c>
      <c r="B7" s="250">
        <f>基礎情報入力シート!B7</f>
        <v>0</v>
      </c>
      <c r="C7" s="1207" t="s">
        <v>128</v>
      </c>
      <c r="D7" s="1207"/>
      <c r="E7" s="1207"/>
      <c r="F7" s="1207"/>
      <c r="G7" s="1207"/>
      <c r="H7" s="1207"/>
      <c r="I7" s="1207"/>
      <c r="J7" s="1207"/>
      <c r="K7" s="1207"/>
      <c r="L7" s="1207"/>
      <c r="M7" s="1207"/>
      <c r="N7" s="1207"/>
      <c r="O7" s="1207"/>
      <c r="P7" s="1207"/>
      <c r="Q7" s="1207"/>
      <c r="R7" s="1207"/>
      <c r="S7" s="1207"/>
      <c r="T7" s="17"/>
      <c r="AH7" s="16" t="s">
        <v>89</v>
      </c>
    </row>
    <row r="8" spans="1:34" s="16" customFormat="1" ht="15" customHeight="1">
      <c r="A8" s="1122"/>
      <c r="B8" s="250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7"/>
      <c r="AH8" s="16" t="s">
        <v>90</v>
      </c>
    </row>
    <row r="9" spans="1:34" s="16" customFormat="1" ht="15" customHeight="1">
      <c r="A9" s="1129" t="s">
        <v>51</v>
      </c>
      <c r="B9" s="254">
        <f>基礎情報入力シート!B9</f>
        <v>0</v>
      </c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7"/>
    </row>
    <row r="10" spans="1:34" s="16" customFormat="1" ht="5.25" customHeight="1" thickBot="1">
      <c r="A10" s="1122"/>
      <c r="B10" s="255"/>
      <c r="C10" s="33"/>
      <c r="D10" s="36"/>
      <c r="E10" s="36"/>
      <c r="F10" s="30"/>
      <c r="G10" s="30"/>
      <c r="H10" s="30"/>
      <c r="I10" s="30"/>
      <c r="J10" s="30"/>
      <c r="K10" s="30"/>
      <c r="L10" s="30"/>
      <c r="M10" s="30"/>
      <c r="N10" s="37"/>
      <c r="O10" s="37"/>
      <c r="P10" s="37"/>
      <c r="Q10" s="37"/>
      <c r="R10" s="37"/>
      <c r="S10" s="31"/>
      <c r="T10" s="17"/>
    </row>
    <row r="11" spans="1:34" s="19" customFormat="1" ht="17.25" customHeight="1" thickBot="1">
      <c r="A11" s="1129" t="s">
        <v>64</v>
      </c>
      <c r="B11" s="250">
        <f>基礎情報入力シート!B11</f>
        <v>0</v>
      </c>
      <c r="C11" s="1314" t="s">
        <v>91</v>
      </c>
      <c r="D11" s="1315"/>
      <c r="E11" s="1315"/>
      <c r="F11" s="1316"/>
      <c r="G11" s="1321" t="s">
        <v>213</v>
      </c>
      <c r="H11" s="1322"/>
      <c r="I11" s="1322"/>
      <c r="J11" s="1322"/>
      <c r="K11" s="1322"/>
      <c r="L11" s="1322"/>
      <c r="M11" s="1322"/>
      <c r="N11" s="1322"/>
      <c r="O11" s="1319" t="s">
        <v>215</v>
      </c>
      <c r="P11" s="1319"/>
      <c r="Q11" s="1319"/>
      <c r="R11" s="1319"/>
      <c r="S11" s="1320"/>
      <c r="T11" s="18"/>
      <c r="AH11" s="19" t="s">
        <v>92</v>
      </c>
    </row>
    <row r="12" spans="1:34" s="16" customFormat="1" ht="5.25" customHeight="1" thickBot="1">
      <c r="A12" s="1122"/>
      <c r="B12" s="250"/>
      <c r="C12" s="137"/>
      <c r="D12" s="138"/>
      <c r="E12" s="138"/>
      <c r="F12" s="139"/>
      <c r="G12" s="139"/>
      <c r="H12" s="139"/>
      <c r="I12" s="139"/>
      <c r="J12" s="139"/>
      <c r="K12" s="139"/>
      <c r="L12" s="139"/>
      <c r="M12" s="139"/>
      <c r="N12" s="140"/>
      <c r="O12" s="140"/>
      <c r="P12" s="140"/>
      <c r="Q12" s="140"/>
      <c r="R12" s="140"/>
      <c r="S12" s="141"/>
      <c r="T12" s="17"/>
      <c r="AH12" s="16" t="s">
        <v>93</v>
      </c>
    </row>
    <row r="13" spans="1:34" s="16" customFormat="1" ht="19.5" customHeight="1" thickBot="1">
      <c r="A13" s="1129" t="s">
        <v>51</v>
      </c>
      <c r="B13" s="250">
        <f>基礎情報入力シート!B13</f>
        <v>0</v>
      </c>
      <c r="C13" s="1247"/>
      <c r="D13" s="1248"/>
      <c r="E13" s="1251" t="s">
        <v>94</v>
      </c>
      <c r="F13" s="1252"/>
      <c r="G13" s="1255" t="s">
        <v>95</v>
      </c>
      <c r="H13" s="1248"/>
      <c r="I13" s="1258" t="s">
        <v>96</v>
      </c>
      <c r="J13" s="1260" t="s">
        <v>97</v>
      </c>
      <c r="K13" s="142"/>
      <c r="L13" s="1262" t="s">
        <v>98</v>
      </c>
      <c r="M13" s="143"/>
      <c r="N13" s="1266" t="s">
        <v>99</v>
      </c>
      <c r="O13" s="1266"/>
      <c r="P13" s="1266" t="s">
        <v>100</v>
      </c>
      <c r="Q13" s="1266"/>
      <c r="R13" s="1267" t="s">
        <v>101</v>
      </c>
      <c r="S13" s="1268"/>
      <c r="T13" s="17"/>
      <c r="AH13" s="16" t="s">
        <v>102</v>
      </c>
    </row>
    <row r="14" spans="1:34" s="16" customFormat="1" ht="10.5" customHeight="1" thickTop="1">
      <c r="A14" s="1122"/>
      <c r="B14" s="250"/>
      <c r="C14" s="1249"/>
      <c r="D14" s="1250"/>
      <c r="E14" s="1253"/>
      <c r="F14" s="1254"/>
      <c r="G14" s="1256"/>
      <c r="H14" s="1257"/>
      <c r="I14" s="1259"/>
      <c r="J14" s="1261"/>
      <c r="K14" s="142"/>
      <c r="L14" s="1263"/>
      <c r="M14" s="1269" t="s">
        <v>103</v>
      </c>
      <c r="N14" s="1271" t="s">
        <v>104</v>
      </c>
      <c r="O14" s="1272"/>
      <c r="P14" s="1272"/>
      <c r="Q14" s="1272"/>
      <c r="R14" s="1272"/>
      <c r="S14" s="1273"/>
      <c r="AH14" s="16" t="s">
        <v>207</v>
      </c>
    </row>
    <row r="15" spans="1:34" s="16" customFormat="1" ht="10.5" customHeight="1">
      <c r="A15" s="1130" t="s">
        <v>72</v>
      </c>
      <c r="B15" s="254">
        <f>基礎情報入力シート!B15</f>
        <v>0</v>
      </c>
      <c r="C15" s="1277" t="s">
        <v>105</v>
      </c>
      <c r="D15" s="1278"/>
      <c r="E15" s="1281"/>
      <c r="F15" s="1282"/>
      <c r="G15" s="1287"/>
      <c r="H15" s="1288"/>
      <c r="I15" s="1293"/>
      <c r="J15" s="1296">
        <f>SUM(E15:I17)</f>
        <v>0</v>
      </c>
      <c r="K15" s="142"/>
      <c r="L15" s="1263"/>
      <c r="M15" s="1270"/>
      <c r="N15" s="1274"/>
      <c r="O15" s="1275"/>
      <c r="P15" s="1275"/>
      <c r="Q15" s="1275"/>
      <c r="R15" s="1275"/>
      <c r="S15" s="1276"/>
      <c r="AH15" s="16" t="s">
        <v>208</v>
      </c>
    </row>
    <row r="16" spans="1:34" s="16" customFormat="1" ht="10.5" customHeight="1">
      <c r="A16" s="1131"/>
      <c r="B16" s="255"/>
      <c r="C16" s="1229"/>
      <c r="D16" s="1230"/>
      <c r="E16" s="1283"/>
      <c r="F16" s="1284"/>
      <c r="G16" s="1289"/>
      <c r="H16" s="1290"/>
      <c r="I16" s="1294"/>
      <c r="J16" s="1243"/>
      <c r="K16" s="142"/>
      <c r="L16" s="1263"/>
      <c r="M16" s="144"/>
      <c r="N16" s="1298"/>
      <c r="O16" s="1299"/>
      <c r="P16" s="1299"/>
      <c r="Q16" s="1299"/>
      <c r="R16" s="1299"/>
      <c r="S16" s="1300"/>
      <c r="AH16" s="16" t="s">
        <v>209</v>
      </c>
    </row>
    <row r="17" spans="1:34" s="16" customFormat="1" ht="10.5" customHeight="1">
      <c r="A17" s="1121" t="s">
        <v>73</v>
      </c>
      <c r="B17" s="250">
        <f>基礎情報入力シート!B17</f>
        <v>0</v>
      </c>
      <c r="C17" s="1279"/>
      <c r="D17" s="1280"/>
      <c r="E17" s="1285"/>
      <c r="F17" s="1286"/>
      <c r="G17" s="1291"/>
      <c r="H17" s="1292"/>
      <c r="I17" s="1295"/>
      <c r="J17" s="1297"/>
      <c r="K17" s="142"/>
      <c r="L17" s="1263"/>
      <c r="M17" s="145"/>
      <c r="N17" s="1301"/>
      <c r="O17" s="1301"/>
      <c r="P17" s="1301"/>
      <c r="Q17" s="1301"/>
      <c r="R17" s="1301"/>
      <c r="S17" s="1302"/>
      <c r="AH17" s="16" t="s">
        <v>210</v>
      </c>
    </row>
    <row r="18" spans="1:34" s="16" customFormat="1" ht="10.5" customHeight="1">
      <c r="A18" s="1122"/>
      <c r="B18" s="250"/>
      <c r="C18" s="1229" t="s">
        <v>106</v>
      </c>
      <c r="D18" s="1230"/>
      <c r="E18" s="1283"/>
      <c r="F18" s="1284"/>
      <c r="G18" s="1289"/>
      <c r="H18" s="1290"/>
      <c r="I18" s="1294"/>
      <c r="J18" s="1243">
        <f>SUM(E18:I20)</f>
        <v>0</v>
      </c>
      <c r="K18" s="142"/>
      <c r="L18" s="1263"/>
      <c r="M18" s="145"/>
      <c r="N18" s="1301"/>
      <c r="O18" s="1301"/>
      <c r="P18" s="1301"/>
      <c r="Q18" s="1301"/>
      <c r="R18" s="1301"/>
      <c r="S18" s="1302"/>
    </row>
    <row r="19" spans="1:34" s="16" customFormat="1" ht="10.5" customHeight="1">
      <c r="A19" s="1121" t="s">
        <v>74</v>
      </c>
      <c r="B19" s="250">
        <f>基礎情報入力シート!B19</f>
        <v>0</v>
      </c>
      <c r="C19" s="1229"/>
      <c r="D19" s="1230"/>
      <c r="E19" s="1283"/>
      <c r="F19" s="1284"/>
      <c r="G19" s="1289"/>
      <c r="H19" s="1290"/>
      <c r="I19" s="1294"/>
      <c r="J19" s="1243"/>
      <c r="K19" s="146"/>
      <c r="L19" s="1264"/>
      <c r="M19" s="147"/>
      <c r="N19" s="1223"/>
      <c r="O19" s="1223"/>
      <c r="P19" s="1223"/>
      <c r="Q19" s="1223"/>
      <c r="R19" s="1223"/>
      <c r="S19" s="1224"/>
    </row>
    <row r="20" spans="1:34" s="16" customFormat="1" ht="10.5" customHeight="1">
      <c r="A20" s="1122"/>
      <c r="B20" s="250"/>
      <c r="C20" s="1303"/>
      <c r="D20" s="1304"/>
      <c r="E20" s="1305"/>
      <c r="F20" s="1306"/>
      <c r="G20" s="1274"/>
      <c r="H20" s="1250"/>
      <c r="I20" s="1275"/>
      <c r="J20" s="1307"/>
      <c r="K20" s="146"/>
      <c r="L20" s="1264"/>
      <c r="M20" s="147"/>
      <c r="N20" s="1223"/>
      <c r="O20" s="1223"/>
      <c r="P20" s="1223"/>
      <c r="Q20" s="1223"/>
      <c r="R20" s="1223"/>
      <c r="S20" s="1224"/>
    </row>
    <row r="21" spans="1:34" s="16" customFormat="1" ht="10.5" customHeight="1">
      <c r="A21" s="1121" t="s">
        <v>75</v>
      </c>
      <c r="B21" s="254">
        <f>基礎情報入力シート!B21</f>
        <v>0</v>
      </c>
      <c r="C21" s="1229" t="s">
        <v>97</v>
      </c>
      <c r="D21" s="1230"/>
      <c r="E21" s="1233">
        <f>SUM(E15:F20)</f>
        <v>0</v>
      </c>
      <c r="F21" s="1234"/>
      <c r="G21" s="1237">
        <f>SUM(G15:H20)</f>
        <v>0</v>
      </c>
      <c r="H21" s="1238"/>
      <c r="I21" s="1241">
        <f>SUM(I15:I20)</f>
        <v>0</v>
      </c>
      <c r="J21" s="1243">
        <f>J15+J18</f>
        <v>0</v>
      </c>
      <c r="K21" s="146"/>
      <c r="L21" s="1264"/>
      <c r="M21" s="147"/>
      <c r="N21" s="1223"/>
      <c r="O21" s="1223"/>
      <c r="P21" s="1223"/>
      <c r="Q21" s="1223"/>
      <c r="R21" s="1223"/>
      <c r="S21" s="1224"/>
    </row>
    <row r="22" spans="1:34" s="16" customFormat="1" ht="10.5" customHeight="1">
      <c r="A22" s="1122"/>
      <c r="B22" s="255"/>
      <c r="C22" s="1229"/>
      <c r="D22" s="1230"/>
      <c r="E22" s="1233"/>
      <c r="F22" s="1234"/>
      <c r="G22" s="1237"/>
      <c r="H22" s="1238"/>
      <c r="I22" s="1241"/>
      <c r="J22" s="1243"/>
      <c r="K22" s="146"/>
      <c r="L22" s="1264"/>
      <c r="M22" s="147"/>
      <c r="N22" s="1223"/>
      <c r="O22" s="1223"/>
      <c r="P22" s="1223"/>
      <c r="Q22" s="1223"/>
      <c r="R22" s="1223"/>
      <c r="S22" s="1224"/>
    </row>
    <row r="23" spans="1:34" s="16" customFormat="1" ht="10.5" customHeight="1" thickBot="1">
      <c r="A23" s="1121" t="s">
        <v>76</v>
      </c>
      <c r="B23" s="250">
        <f>基礎情報入力シート!B23</f>
        <v>0</v>
      </c>
      <c r="C23" s="1231"/>
      <c r="D23" s="1232"/>
      <c r="E23" s="1235"/>
      <c r="F23" s="1236"/>
      <c r="G23" s="1239"/>
      <c r="H23" s="1240"/>
      <c r="I23" s="1242"/>
      <c r="J23" s="1244"/>
      <c r="K23" s="146"/>
      <c r="L23" s="1265"/>
      <c r="M23" s="148"/>
      <c r="N23" s="1245"/>
      <c r="O23" s="1245"/>
      <c r="P23" s="1245"/>
      <c r="Q23" s="1245"/>
      <c r="R23" s="1245"/>
      <c r="S23" s="1246"/>
    </row>
    <row r="24" spans="1:34" s="16" customFormat="1" ht="6.75" customHeight="1">
      <c r="A24" s="1122"/>
      <c r="B24" s="250"/>
      <c r="C24" s="33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1"/>
    </row>
    <row r="25" spans="1:34" s="20" customFormat="1" ht="12" customHeight="1" thickBot="1">
      <c r="A25" s="1121" t="s">
        <v>77</v>
      </c>
      <c r="B25" s="250">
        <f>基礎情報入力シート!B25</f>
        <v>0</v>
      </c>
      <c r="C25" s="40" t="s">
        <v>107</v>
      </c>
      <c r="D25" s="41"/>
      <c r="E25" s="41"/>
      <c r="F25" s="41"/>
      <c r="G25" s="41"/>
      <c r="H25" s="41"/>
      <c r="I25" s="41"/>
      <c r="J25" s="42"/>
      <c r="K25" s="42"/>
      <c r="L25" s="41"/>
      <c r="M25" s="41"/>
      <c r="N25" s="41"/>
      <c r="O25" s="41"/>
      <c r="P25" s="41"/>
      <c r="Q25" s="41"/>
      <c r="R25" s="41"/>
      <c r="S25" s="42"/>
      <c r="U25" s="21"/>
      <c r="V25" s="21"/>
      <c r="W25" s="21"/>
      <c r="X25" s="21"/>
    </row>
    <row r="26" spans="1:34" s="22" customFormat="1" ht="12.75" customHeight="1">
      <c r="A26" s="1122"/>
      <c r="B26" s="250"/>
      <c r="C26" s="43" t="s">
        <v>103</v>
      </c>
      <c r="D26" s="1216" t="s">
        <v>108</v>
      </c>
      <c r="E26" s="1225"/>
      <c r="F26" s="1225"/>
      <c r="G26" s="1218"/>
      <c r="H26" s="1216" t="s">
        <v>109</v>
      </c>
      <c r="I26" s="1218"/>
      <c r="J26" s="44" t="s">
        <v>110</v>
      </c>
      <c r="K26" s="45"/>
      <c r="L26" s="46" t="s">
        <v>103</v>
      </c>
      <c r="M26" s="1216" t="s">
        <v>108</v>
      </c>
      <c r="N26" s="1225"/>
      <c r="O26" s="1225"/>
      <c r="P26" s="1217"/>
      <c r="Q26" s="1216" t="s">
        <v>109</v>
      </c>
      <c r="R26" s="1218"/>
      <c r="S26" s="47" t="s">
        <v>110</v>
      </c>
    </row>
    <row r="27" spans="1:34" ht="15" customHeight="1">
      <c r="A27" s="1125" t="s">
        <v>78</v>
      </c>
      <c r="B27" s="1127">
        <f>基礎情報入力シート!B27</f>
        <v>0</v>
      </c>
      <c r="C27" s="48">
        <v>1</v>
      </c>
      <c r="D27" s="1226"/>
      <c r="E27" s="1227"/>
      <c r="F27" s="1227"/>
      <c r="G27" s="1228"/>
      <c r="H27" s="49"/>
      <c r="I27" s="50" t="str">
        <f>IF(H27="","",VLOOKUP(H27,$W$1:$X$3,2))</f>
        <v/>
      </c>
      <c r="J27" s="51"/>
      <c r="K27" s="52"/>
      <c r="L27" s="53">
        <v>26</v>
      </c>
      <c r="M27" s="1219"/>
      <c r="N27" s="1220"/>
      <c r="O27" s="1220"/>
      <c r="P27" s="1221"/>
      <c r="Q27" s="49"/>
      <c r="R27" s="50" t="str">
        <f>IF(Q27="","",VLOOKUP(Q27,$W$1:$X$3,2))</f>
        <v/>
      </c>
      <c r="S27" s="54"/>
      <c r="U27" s="1222"/>
      <c r="V27" s="1222"/>
      <c r="W27" s="1222"/>
      <c r="X27" s="1222"/>
    </row>
    <row r="28" spans="1:34" ht="15" customHeight="1">
      <c r="A28" s="1126"/>
      <c r="B28" s="1128"/>
      <c r="C28" s="55">
        <v>2</v>
      </c>
      <c r="D28" s="1210"/>
      <c r="E28" s="1211"/>
      <c r="F28" s="1211"/>
      <c r="G28" s="1212"/>
      <c r="H28" s="49"/>
      <c r="I28" s="56" t="str">
        <f t="shared" ref="I28:I51" si="0">IF(H28="","",VLOOKUP(H28,$W$1:$X$3,2))</f>
        <v/>
      </c>
      <c r="J28" s="57"/>
      <c r="K28" s="52"/>
      <c r="L28" s="58">
        <v>27</v>
      </c>
      <c r="M28" s="1210"/>
      <c r="N28" s="1211"/>
      <c r="O28" s="1211"/>
      <c r="P28" s="1212"/>
      <c r="Q28" s="49"/>
      <c r="R28" s="56" t="str">
        <f t="shared" ref="R28:R51" si="1">IF(Q28="","",VLOOKUP(Q28,$W$1:$X$3,2))</f>
        <v/>
      </c>
      <c r="S28" s="59"/>
      <c r="U28" s="1222"/>
      <c r="V28" s="1222"/>
      <c r="W28" s="1222"/>
      <c r="X28" s="1222"/>
    </row>
    <row r="29" spans="1:34" ht="15" customHeight="1">
      <c r="A29" s="1125" t="s">
        <v>79</v>
      </c>
      <c r="B29" s="250">
        <f>基礎情報入力シート!B29</f>
        <v>0</v>
      </c>
      <c r="C29" s="55">
        <v>3</v>
      </c>
      <c r="D29" s="1210"/>
      <c r="E29" s="1211"/>
      <c r="F29" s="1211"/>
      <c r="G29" s="1212"/>
      <c r="H29" s="49"/>
      <c r="I29" s="56" t="str">
        <f>IF(H29="","",VLOOKUP(H29,$W$1:$X$3,2))</f>
        <v/>
      </c>
      <c r="J29" s="57"/>
      <c r="K29" s="52"/>
      <c r="L29" s="58">
        <v>28</v>
      </c>
      <c r="M29" s="1210"/>
      <c r="N29" s="1211"/>
      <c r="O29" s="1211"/>
      <c r="P29" s="1212"/>
      <c r="Q29" s="49"/>
      <c r="R29" s="56" t="str">
        <f t="shared" si="1"/>
        <v/>
      </c>
      <c r="S29" s="59"/>
      <c r="U29" s="1222"/>
      <c r="V29" s="1222"/>
      <c r="W29" s="1222"/>
      <c r="X29" s="1222"/>
    </row>
    <row r="30" spans="1:34" ht="15" customHeight="1">
      <c r="A30" s="1126"/>
      <c r="B30" s="250"/>
      <c r="C30" s="55">
        <v>4</v>
      </c>
      <c r="D30" s="1210"/>
      <c r="E30" s="1211"/>
      <c r="F30" s="1211"/>
      <c r="G30" s="1212"/>
      <c r="H30" s="49"/>
      <c r="I30" s="56" t="str">
        <f t="shared" si="0"/>
        <v/>
      </c>
      <c r="J30" s="57"/>
      <c r="K30" s="52"/>
      <c r="L30" s="53">
        <v>29</v>
      </c>
      <c r="M30" s="1210"/>
      <c r="N30" s="1211"/>
      <c r="O30" s="1211"/>
      <c r="P30" s="1212"/>
      <c r="Q30" s="49"/>
      <c r="R30" s="56" t="str">
        <f t="shared" si="1"/>
        <v/>
      </c>
      <c r="S30" s="59"/>
      <c r="U30" s="1222"/>
      <c r="V30" s="1222"/>
      <c r="W30" s="1222"/>
      <c r="X30" s="1222"/>
    </row>
    <row r="31" spans="1:34" ht="15" customHeight="1">
      <c r="A31" s="1121" t="s">
        <v>80</v>
      </c>
      <c r="B31" s="250">
        <f>基礎情報入力シート!B31</f>
        <v>0</v>
      </c>
      <c r="C31" s="55">
        <v>5</v>
      </c>
      <c r="D31" s="1210"/>
      <c r="E31" s="1211"/>
      <c r="F31" s="1211"/>
      <c r="G31" s="1212"/>
      <c r="H31" s="49"/>
      <c r="I31" s="56" t="str">
        <f t="shared" si="0"/>
        <v/>
      </c>
      <c r="J31" s="57"/>
      <c r="K31" s="52"/>
      <c r="L31" s="58">
        <v>30</v>
      </c>
      <c r="M31" s="1210"/>
      <c r="N31" s="1211"/>
      <c r="O31" s="1211"/>
      <c r="P31" s="1212"/>
      <c r="Q31" s="49"/>
      <c r="R31" s="56" t="str">
        <f t="shared" si="1"/>
        <v/>
      </c>
      <c r="S31" s="59"/>
      <c r="U31" s="1222"/>
      <c r="V31" s="1222"/>
      <c r="W31" s="1222"/>
      <c r="X31" s="1222"/>
    </row>
    <row r="32" spans="1:34" ht="15" customHeight="1">
      <c r="A32" s="1122"/>
      <c r="B32" s="250"/>
      <c r="C32" s="48">
        <v>6</v>
      </c>
      <c r="D32" s="1219"/>
      <c r="E32" s="1220"/>
      <c r="F32" s="1220"/>
      <c r="G32" s="1221"/>
      <c r="H32" s="49"/>
      <c r="I32" s="50" t="str">
        <f t="shared" si="0"/>
        <v/>
      </c>
      <c r="J32" s="51"/>
      <c r="K32" s="52"/>
      <c r="L32" s="58">
        <v>31</v>
      </c>
      <c r="M32" s="1219"/>
      <c r="N32" s="1220"/>
      <c r="O32" s="1220"/>
      <c r="P32" s="1221"/>
      <c r="Q32" s="49"/>
      <c r="R32" s="50" t="str">
        <f t="shared" si="1"/>
        <v/>
      </c>
      <c r="S32" s="54"/>
      <c r="U32" s="23"/>
      <c r="V32" s="24"/>
      <c r="W32" s="24"/>
      <c r="X32" s="24"/>
    </row>
    <row r="33" spans="1:24" ht="15" customHeight="1">
      <c r="A33" s="29"/>
      <c r="B33" s="28"/>
      <c r="C33" s="55">
        <v>7</v>
      </c>
      <c r="D33" s="1210"/>
      <c r="E33" s="1211"/>
      <c r="F33" s="1211"/>
      <c r="G33" s="1212"/>
      <c r="H33" s="49"/>
      <c r="I33" s="56" t="str">
        <f t="shared" si="0"/>
        <v/>
      </c>
      <c r="J33" s="57"/>
      <c r="K33" s="52"/>
      <c r="L33" s="53">
        <v>32</v>
      </c>
      <c r="M33" s="1210"/>
      <c r="N33" s="1211"/>
      <c r="O33" s="1211"/>
      <c r="P33" s="1212"/>
      <c r="Q33" s="49"/>
      <c r="R33" s="56" t="str">
        <f t="shared" si="1"/>
        <v/>
      </c>
      <c r="S33" s="59"/>
      <c r="U33" s="23"/>
      <c r="V33" s="24"/>
      <c r="W33" s="24"/>
      <c r="X33" s="24"/>
    </row>
    <row r="34" spans="1:24" ht="15" customHeight="1">
      <c r="C34" s="55">
        <v>8</v>
      </c>
      <c r="D34" s="1210"/>
      <c r="E34" s="1211"/>
      <c r="F34" s="1211"/>
      <c r="G34" s="1212"/>
      <c r="H34" s="49"/>
      <c r="I34" s="56" t="str">
        <f t="shared" si="0"/>
        <v/>
      </c>
      <c r="J34" s="57"/>
      <c r="K34" s="52"/>
      <c r="L34" s="58">
        <v>33</v>
      </c>
      <c r="M34" s="1210"/>
      <c r="N34" s="1211"/>
      <c r="O34" s="1211"/>
      <c r="P34" s="1212"/>
      <c r="Q34" s="49"/>
      <c r="R34" s="56" t="str">
        <f t="shared" si="1"/>
        <v/>
      </c>
      <c r="S34" s="59"/>
      <c r="U34" s="23"/>
      <c r="V34" s="24"/>
      <c r="W34" s="24"/>
      <c r="X34" s="24"/>
    </row>
    <row r="35" spans="1:24" ht="15" customHeight="1">
      <c r="C35" s="55">
        <v>9</v>
      </c>
      <c r="D35" s="1210"/>
      <c r="E35" s="1211"/>
      <c r="F35" s="1211"/>
      <c r="G35" s="1212"/>
      <c r="H35" s="49"/>
      <c r="I35" s="56" t="str">
        <f t="shared" si="0"/>
        <v/>
      </c>
      <c r="J35" s="57"/>
      <c r="K35" s="52"/>
      <c r="L35" s="58">
        <v>34</v>
      </c>
      <c r="M35" s="1210"/>
      <c r="N35" s="1211"/>
      <c r="O35" s="1211"/>
      <c r="P35" s="1212"/>
      <c r="Q35" s="49"/>
      <c r="R35" s="56" t="str">
        <f t="shared" si="1"/>
        <v/>
      </c>
      <c r="S35" s="59"/>
      <c r="U35" s="23"/>
      <c r="V35" s="24"/>
      <c r="W35" s="24"/>
      <c r="X35" s="24"/>
    </row>
    <row r="36" spans="1:24" ht="15" customHeight="1">
      <c r="C36" s="60">
        <v>10</v>
      </c>
      <c r="D36" s="1210"/>
      <c r="E36" s="1211"/>
      <c r="F36" s="1211"/>
      <c r="G36" s="1212"/>
      <c r="H36" s="49"/>
      <c r="I36" s="56" t="str">
        <f t="shared" si="0"/>
        <v/>
      </c>
      <c r="J36" s="57"/>
      <c r="K36" s="52"/>
      <c r="L36" s="53">
        <v>35</v>
      </c>
      <c r="M36" s="1210"/>
      <c r="N36" s="1211"/>
      <c r="O36" s="1211"/>
      <c r="P36" s="1212"/>
      <c r="Q36" s="49"/>
      <c r="R36" s="56" t="str">
        <f t="shared" si="1"/>
        <v/>
      </c>
      <c r="S36" s="59"/>
      <c r="U36" s="24"/>
      <c r="V36" s="24"/>
      <c r="W36" s="24"/>
      <c r="X36" s="24"/>
    </row>
    <row r="37" spans="1:24" ht="15" customHeight="1">
      <c r="C37" s="48">
        <v>11</v>
      </c>
      <c r="D37" s="1219"/>
      <c r="E37" s="1220"/>
      <c r="F37" s="1220"/>
      <c r="G37" s="1221"/>
      <c r="H37" s="49"/>
      <c r="I37" s="50" t="str">
        <f t="shared" si="0"/>
        <v/>
      </c>
      <c r="J37" s="51"/>
      <c r="K37" s="52"/>
      <c r="L37" s="58">
        <v>36</v>
      </c>
      <c r="M37" s="1219"/>
      <c r="N37" s="1220"/>
      <c r="O37" s="1220"/>
      <c r="P37" s="1221"/>
      <c r="Q37" s="49"/>
      <c r="R37" s="50" t="str">
        <f t="shared" si="1"/>
        <v/>
      </c>
      <c r="S37" s="54"/>
      <c r="U37" s="24"/>
      <c r="V37" s="24"/>
      <c r="W37" s="24"/>
      <c r="X37" s="24"/>
    </row>
    <row r="38" spans="1:24" ht="15" customHeight="1">
      <c r="C38" s="55">
        <v>12</v>
      </c>
      <c r="D38" s="1210"/>
      <c r="E38" s="1211"/>
      <c r="F38" s="1211"/>
      <c r="G38" s="1212"/>
      <c r="H38" s="49"/>
      <c r="I38" s="56" t="str">
        <f t="shared" si="0"/>
        <v/>
      </c>
      <c r="J38" s="57"/>
      <c r="K38" s="52"/>
      <c r="L38" s="58">
        <v>37</v>
      </c>
      <c r="M38" s="1210"/>
      <c r="N38" s="1211"/>
      <c r="O38" s="1211"/>
      <c r="P38" s="1212"/>
      <c r="Q38" s="49"/>
      <c r="R38" s="56" t="str">
        <f t="shared" si="1"/>
        <v/>
      </c>
      <c r="S38" s="59"/>
      <c r="U38" s="1208"/>
      <c r="V38" s="1208"/>
      <c r="W38" s="1208"/>
      <c r="X38" s="1208"/>
    </row>
    <row r="39" spans="1:24" ht="15" customHeight="1">
      <c r="C39" s="55">
        <v>13</v>
      </c>
      <c r="D39" s="1210"/>
      <c r="E39" s="1211"/>
      <c r="F39" s="1211"/>
      <c r="G39" s="1212"/>
      <c r="H39" s="49"/>
      <c r="I39" s="56" t="str">
        <f t="shared" si="0"/>
        <v/>
      </c>
      <c r="J39" s="57"/>
      <c r="K39" s="52"/>
      <c r="L39" s="53">
        <v>38</v>
      </c>
      <c r="M39" s="1210"/>
      <c r="N39" s="1211"/>
      <c r="O39" s="1211"/>
      <c r="P39" s="1212"/>
      <c r="Q39" s="49"/>
      <c r="R39" s="56" t="str">
        <f t="shared" si="1"/>
        <v/>
      </c>
      <c r="S39" s="59"/>
      <c r="U39" s="1208"/>
      <c r="V39" s="1208"/>
      <c r="W39" s="1208"/>
      <c r="X39" s="1208"/>
    </row>
    <row r="40" spans="1:24" ht="15" customHeight="1">
      <c r="C40" s="55">
        <v>14</v>
      </c>
      <c r="D40" s="1210"/>
      <c r="E40" s="1211"/>
      <c r="F40" s="1211"/>
      <c r="G40" s="1212"/>
      <c r="H40" s="49"/>
      <c r="I40" s="56" t="str">
        <f t="shared" si="0"/>
        <v/>
      </c>
      <c r="J40" s="57"/>
      <c r="K40" s="52"/>
      <c r="L40" s="58">
        <v>39</v>
      </c>
      <c r="M40" s="1210"/>
      <c r="N40" s="1211"/>
      <c r="O40" s="1211"/>
      <c r="P40" s="1212"/>
      <c r="Q40" s="49"/>
      <c r="R40" s="56" t="str">
        <f t="shared" si="1"/>
        <v/>
      </c>
      <c r="S40" s="59"/>
      <c r="U40" s="1208"/>
      <c r="V40" s="1208"/>
      <c r="W40" s="1208"/>
      <c r="X40" s="1208"/>
    </row>
    <row r="41" spans="1:24" ht="15" customHeight="1">
      <c r="C41" s="55">
        <v>15</v>
      </c>
      <c r="D41" s="1210"/>
      <c r="E41" s="1211"/>
      <c r="F41" s="1211"/>
      <c r="G41" s="1212"/>
      <c r="H41" s="49"/>
      <c r="I41" s="56" t="str">
        <f t="shared" si="0"/>
        <v/>
      </c>
      <c r="J41" s="57"/>
      <c r="K41" s="52"/>
      <c r="L41" s="58">
        <v>40</v>
      </c>
      <c r="M41" s="1210"/>
      <c r="N41" s="1211"/>
      <c r="O41" s="1211"/>
      <c r="P41" s="1212"/>
      <c r="Q41" s="49"/>
      <c r="R41" s="56" t="str">
        <f t="shared" si="1"/>
        <v/>
      </c>
      <c r="S41" s="59"/>
      <c r="U41" s="1208"/>
      <c r="V41" s="1208"/>
      <c r="W41" s="1208"/>
      <c r="X41" s="1208"/>
    </row>
    <row r="42" spans="1:24" ht="15" customHeight="1">
      <c r="C42" s="48">
        <v>16</v>
      </c>
      <c r="D42" s="1219"/>
      <c r="E42" s="1220"/>
      <c r="F42" s="1220"/>
      <c r="G42" s="1221"/>
      <c r="H42" s="49"/>
      <c r="I42" s="50" t="str">
        <f t="shared" si="0"/>
        <v/>
      </c>
      <c r="J42" s="51"/>
      <c r="K42" s="52"/>
      <c r="L42" s="53">
        <v>41</v>
      </c>
      <c r="M42" s="1219"/>
      <c r="N42" s="1220"/>
      <c r="O42" s="1220"/>
      <c r="P42" s="1221"/>
      <c r="Q42" s="49"/>
      <c r="R42" s="50" t="str">
        <f t="shared" si="1"/>
        <v/>
      </c>
      <c r="S42" s="54"/>
      <c r="U42" s="1208"/>
      <c r="V42" s="1208"/>
      <c r="W42" s="1208"/>
      <c r="X42" s="1208"/>
    </row>
    <row r="43" spans="1:24" ht="15" customHeight="1">
      <c r="C43" s="55">
        <v>17</v>
      </c>
      <c r="D43" s="1210"/>
      <c r="E43" s="1211"/>
      <c r="F43" s="1211"/>
      <c r="G43" s="1212"/>
      <c r="H43" s="49"/>
      <c r="I43" s="56" t="str">
        <f t="shared" si="0"/>
        <v/>
      </c>
      <c r="J43" s="57"/>
      <c r="K43" s="52"/>
      <c r="L43" s="58">
        <v>42</v>
      </c>
      <c r="M43" s="1210"/>
      <c r="N43" s="1211"/>
      <c r="O43" s="1211"/>
      <c r="P43" s="1212"/>
      <c r="Q43" s="49"/>
      <c r="R43" s="56" t="str">
        <f t="shared" si="1"/>
        <v/>
      </c>
      <c r="S43" s="59"/>
      <c r="U43" s="1208"/>
      <c r="V43" s="1208"/>
      <c r="W43" s="1208"/>
      <c r="X43" s="1208"/>
    </row>
    <row r="44" spans="1:24" ht="15" customHeight="1">
      <c r="C44" s="55">
        <v>18</v>
      </c>
      <c r="D44" s="1210"/>
      <c r="E44" s="1211"/>
      <c r="F44" s="1211"/>
      <c r="G44" s="1212"/>
      <c r="H44" s="49"/>
      <c r="I44" s="56" t="str">
        <f t="shared" si="0"/>
        <v/>
      </c>
      <c r="J44" s="57"/>
      <c r="K44" s="52"/>
      <c r="L44" s="58">
        <v>43</v>
      </c>
      <c r="M44" s="1210"/>
      <c r="N44" s="1211"/>
      <c r="O44" s="1211"/>
      <c r="P44" s="1212"/>
      <c r="Q44" s="49"/>
      <c r="R44" s="56" t="str">
        <f t="shared" si="1"/>
        <v/>
      </c>
      <c r="S44" s="59"/>
      <c r="U44" s="1208"/>
      <c r="V44" s="1208"/>
      <c r="W44" s="1208"/>
      <c r="X44" s="1208"/>
    </row>
    <row r="45" spans="1:24" ht="15" customHeight="1">
      <c r="C45" s="55">
        <v>19</v>
      </c>
      <c r="D45" s="1210"/>
      <c r="E45" s="1211"/>
      <c r="F45" s="1211"/>
      <c r="G45" s="1212"/>
      <c r="H45" s="49"/>
      <c r="I45" s="56" t="str">
        <f t="shared" si="0"/>
        <v/>
      </c>
      <c r="J45" s="57"/>
      <c r="K45" s="52"/>
      <c r="L45" s="53">
        <v>44</v>
      </c>
      <c r="M45" s="1210"/>
      <c r="N45" s="1211"/>
      <c r="O45" s="1211"/>
      <c r="P45" s="1212"/>
      <c r="Q45" s="49"/>
      <c r="R45" s="56" t="str">
        <f t="shared" si="1"/>
        <v/>
      </c>
      <c r="S45" s="59"/>
      <c r="U45" s="1208"/>
      <c r="V45" s="1208"/>
      <c r="W45" s="1208"/>
      <c r="X45" s="1208"/>
    </row>
    <row r="46" spans="1:24" ht="15" customHeight="1">
      <c r="C46" s="55">
        <v>20</v>
      </c>
      <c r="D46" s="1210"/>
      <c r="E46" s="1211"/>
      <c r="F46" s="1211"/>
      <c r="G46" s="1212"/>
      <c r="H46" s="49"/>
      <c r="I46" s="56" t="str">
        <f t="shared" si="0"/>
        <v/>
      </c>
      <c r="J46" s="57"/>
      <c r="K46" s="52"/>
      <c r="L46" s="58">
        <v>45</v>
      </c>
      <c r="M46" s="1210"/>
      <c r="N46" s="1211"/>
      <c r="O46" s="1211"/>
      <c r="P46" s="1212"/>
      <c r="Q46" s="49"/>
      <c r="R46" s="56" t="str">
        <f t="shared" si="1"/>
        <v/>
      </c>
      <c r="S46" s="59"/>
      <c r="U46" s="1208"/>
      <c r="V46" s="1208"/>
      <c r="W46" s="1208"/>
      <c r="X46" s="1208"/>
    </row>
    <row r="47" spans="1:24" ht="15" customHeight="1">
      <c r="C47" s="55">
        <v>21</v>
      </c>
      <c r="D47" s="1210"/>
      <c r="E47" s="1211"/>
      <c r="F47" s="1211"/>
      <c r="G47" s="1212"/>
      <c r="H47" s="49"/>
      <c r="I47" s="56" t="str">
        <f t="shared" si="0"/>
        <v/>
      </c>
      <c r="J47" s="57"/>
      <c r="K47" s="52"/>
      <c r="L47" s="58">
        <v>46</v>
      </c>
      <c r="M47" s="1210"/>
      <c r="N47" s="1211"/>
      <c r="O47" s="1211"/>
      <c r="P47" s="1212"/>
      <c r="Q47" s="49"/>
      <c r="R47" s="56" t="str">
        <f t="shared" si="1"/>
        <v/>
      </c>
      <c r="S47" s="59"/>
      <c r="U47" s="1208"/>
      <c r="V47" s="1208"/>
      <c r="W47" s="1208"/>
      <c r="X47" s="1208"/>
    </row>
    <row r="48" spans="1:24" ht="15" customHeight="1">
      <c r="C48" s="55">
        <v>22</v>
      </c>
      <c r="D48" s="1210"/>
      <c r="E48" s="1211"/>
      <c r="F48" s="1211"/>
      <c r="G48" s="1212"/>
      <c r="H48" s="49"/>
      <c r="I48" s="56" t="str">
        <f t="shared" si="0"/>
        <v/>
      </c>
      <c r="J48" s="57"/>
      <c r="K48" s="52"/>
      <c r="L48" s="53">
        <v>47</v>
      </c>
      <c r="M48" s="1210"/>
      <c r="N48" s="1211"/>
      <c r="O48" s="1211"/>
      <c r="P48" s="1212"/>
      <c r="Q48" s="49"/>
      <c r="R48" s="56" t="str">
        <f t="shared" si="1"/>
        <v/>
      </c>
      <c r="S48" s="59"/>
      <c r="U48" s="1208"/>
      <c r="V48" s="1208"/>
      <c r="W48" s="1208"/>
      <c r="X48" s="1208"/>
    </row>
    <row r="49" spans="3:24" ht="15" customHeight="1">
      <c r="C49" s="55">
        <v>23</v>
      </c>
      <c r="D49" s="1210"/>
      <c r="E49" s="1211"/>
      <c r="F49" s="1211"/>
      <c r="G49" s="1212"/>
      <c r="H49" s="49"/>
      <c r="I49" s="56" t="str">
        <f t="shared" si="0"/>
        <v/>
      </c>
      <c r="J49" s="57"/>
      <c r="K49" s="52"/>
      <c r="L49" s="58">
        <v>48</v>
      </c>
      <c r="M49" s="1210"/>
      <c r="N49" s="1211"/>
      <c r="O49" s="1211"/>
      <c r="P49" s="1212"/>
      <c r="Q49" s="49"/>
      <c r="R49" s="56" t="str">
        <f t="shared" si="1"/>
        <v/>
      </c>
      <c r="S49" s="59"/>
      <c r="U49" s="1208"/>
      <c r="V49" s="1208"/>
      <c r="W49" s="1208"/>
      <c r="X49" s="1208"/>
    </row>
    <row r="50" spans="3:24" ht="15" customHeight="1">
      <c r="C50" s="55">
        <v>24</v>
      </c>
      <c r="D50" s="1210"/>
      <c r="E50" s="1211"/>
      <c r="F50" s="1211"/>
      <c r="G50" s="1212"/>
      <c r="H50" s="49"/>
      <c r="I50" s="56" t="str">
        <f t="shared" si="0"/>
        <v/>
      </c>
      <c r="J50" s="57"/>
      <c r="K50" s="52"/>
      <c r="L50" s="58">
        <v>49</v>
      </c>
      <c r="M50" s="1210"/>
      <c r="N50" s="1211"/>
      <c r="O50" s="1211"/>
      <c r="P50" s="1212"/>
      <c r="Q50" s="49"/>
      <c r="R50" s="56" t="str">
        <f t="shared" si="1"/>
        <v/>
      </c>
      <c r="S50" s="59"/>
      <c r="U50" s="1208"/>
      <c r="V50" s="1208"/>
      <c r="W50" s="1208"/>
      <c r="X50" s="1208"/>
    </row>
    <row r="51" spans="3:24" ht="15" customHeight="1" thickBot="1">
      <c r="C51" s="61">
        <v>25</v>
      </c>
      <c r="D51" s="1204"/>
      <c r="E51" s="1205"/>
      <c r="F51" s="1205"/>
      <c r="G51" s="1206"/>
      <c r="H51" s="136"/>
      <c r="I51" s="62" t="str">
        <f t="shared" si="0"/>
        <v/>
      </c>
      <c r="J51" s="63"/>
      <c r="K51" s="64"/>
      <c r="L51" s="65">
        <v>50</v>
      </c>
      <c r="M51" s="1204"/>
      <c r="N51" s="1205"/>
      <c r="O51" s="1205"/>
      <c r="P51" s="1206"/>
      <c r="Q51" s="136"/>
      <c r="R51" s="62" t="str">
        <f t="shared" si="1"/>
        <v/>
      </c>
      <c r="S51" s="66"/>
      <c r="U51" s="1208"/>
      <c r="V51" s="1208"/>
      <c r="W51" s="1208"/>
      <c r="X51" s="1208"/>
    </row>
    <row r="52" spans="3:24" ht="4.5" customHeight="1">
      <c r="C52" s="67"/>
      <c r="D52" s="68"/>
      <c r="E52" s="68"/>
      <c r="F52" s="68"/>
      <c r="G52" s="68"/>
      <c r="H52" s="41"/>
      <c r="I52" s="68"/>
      <c r="J52" s="69"/>
      <c r="K52" s="69"/>
      <c r="L52" s="67"/>
      <c r="M52" s="70"/>
      <c r="N52" s="68"/>
      <c r="O52" s="68"/>
      <c r="P52" s="68"/>
      <c r="Q52" s="41"/>
      <c r="R52" s="68"/>
      <c r="S52" s="69"/>
      <c r="U52" s="24"/>
      <c r="V52" s="24"/>
      <c r="W52" s="24"/>
      <c r="X52" s="24"/>
    </row>
    <row r="53" spans="3:24" ht="13.5" customHeight="1" thickBot="1">
      <c r="C53" s="40" t="s">
        <v>111</v>
      </c>
      <c r="D53" s="68"/>
      <c r="E53" s="68"/>
      <c r="F53" s="68"/>
      <c r="G53" s="68"/>
      <c r="H53" s="41"/>
      <c r="I53" s="68"/>
      <c r="J53" s="69"/>
      <c r="K53" s="69"/>
      <c r="L53" s="67"/>
      <c r="M53" s="68"/>
      <c r="N53" s="68"/>
      <c r="O53" s="68"/>
      <c r="P53" s="68"/>
      <c r="Q53" s="41"/>
      <c r="R53" s="68"/>
      <c r="S53" s="69"/>
      <c r="U53" s="24"/>
      <c r="V53" s="24"/>
      <c r="W53" s="24"/>
      <c r="X53" s="24"/>
    </row>
    <row r="54" spans="3:24" ht="18.75" customHeight="1">
      <c r="C54" s="1213" t="s">
        <v>112</v>
      </c>
      <c r="D54" s="1214"/>
      <c r="E54" s="1214"/>
      <c r="F54" s="1214"/>
      <c r="G54" s="1215"/>
      <c r="H54" s="1216" t="s">
        <v>109</v>
      </c>
      <c r="I54" s="1217"/>
      <c r="J54" s="47" t="s">
        <v>113</v>
      </c>
      <c r="K54" s="71"/>
      <c r="L54" s="1213" t="s">
        <v>114</v>
      </c>
      <c r="M54" s="1214"/>
      <c r="N54" s="1214"/>
      <c r="O54" s="1214"/>
      <c r="P54" s="1215"/>
      <c r="Q54" s="1216" t="s">
        <v>109</v>
      </c>
      <c r="R54" s="1218"/>
      <c r="S54" s="47" t="s">
        <v>113</v>
      </c>
      <c r="U54" s="24"/>
      <c r="V54" s="24"/>
      <c r="W54" s="24"/>
      <c r="X54" s="24"/>
    </row>
    <row r="55" spans="3:24" ht="15" customHeight="1">
      <c r="C55" s="72" t="s">
        <v>115</v>
      </c>
      <c r="D55" s="1219"/>
      <c r="E55" s="1220"/>
      <c r="F55" s="1220"/>
      <c r="G55" s="1221"/>
      <c r="H55" s="49"/>
      <c r="I55" s="114" t="str">
        <f t="shared" ref="I55:I60" si="2">IF(H55="","",VLOOKUP(H55,$W$1:$X$3,2))</f>
        <v/>
      </c>
      <c r="J55" s="54"/>
      <c r="K55" s="73"/>
      <c r="L55" s="72" t="s">
        <v>116</v>
      </c>
      <c r="M55" s="1219"/>
      <c r="N55" s="1220"/>
      <c r="O55" s="1220"/>
      <c r="P55" s="1221"/>
      <c r="Q55" s="49"/>
      <c r="R55" s="50" t="str">
        <f t="shared" ref="R55:R60" si="3">IF(Q55="","",VLOOKUP(Q55,$W$1:$X$3,2))</f>
        <v/>
      </c>
      <c r="S55" s="54"/>
      <c r="U55" s="1208"/>
      <c r="V55" s="1209"/>
      <c r="W55" s="1209"/>
      <c r="X55" s="1209"/>
    </row>
    <row r="56" spans="3:24" ht="15" customHeight="1">
      <c r="C56" s="74" t="s">
        <v>117</v>
      </c>
      <c r="D56" s="1210"/>
      <c r="E56" s="1211"/>
      <c r="F56" s="1211"/>
      <c r="G56" s="1212"/>
      <c r="H56" s="49"/>
      <c r="I56" s="115" t="str">
        <f t="shared" si="2"/>
        <v/>
      </c>
      <c r="J56" s="59"/>
      <c r="K56" s="73"/>
      <c r="L56" s="74" t="s">
        <v>118</v>
      </c>
      <c r="M56" s="1210"/>
      <c r="N56" s="1211"/>
      <c r="O56" s="1211"/>
      <c r="P56" s="1212"/>
      <c r="Q56" s="49"/>
      <c r="R56" s="56" t="str">
        <f t="shared" si="3"/>
        <v/>
      </c>
      <c r="S56" s="59"/>
      <c r="U56" s="1209"/>
      <c r="V56" s="1209"/>
      <c r="W56" s="1209"/>
      <c r="X56" s="1209"/>
    </row>
    <row r="57" spans="3:24" ht="15" customHeight="1">
      <c r="C57" s="74" t="s">
        <v>119</v>
      </c>
      <c r="D57" s="1210"/>
      <c r="E57" s="1211"/>
      <c r="F57" s="1211"/>
      <c r="G57" s="1212"/>
      <c r="H57" s="49"/>
      <c r="I57" s="115" t="str">
        <f t="shared" si="2"/>
        <v/>
      </c>
      <c r="J57" s="59"/>
      <c r="K57" s="73"/>
      <c r="L57" s="74" t="s">
        <v>120</v>
      </c>
      <c r="M57" s="1210"/>
      <c r="N57" s="1211"/>
      <c r="O57" s="1211"/>
      <c r="P57" s="1212"/>
      <c r="Q57" s="49"/>
      <c r="R57" s="56" t="str">
        <f t="shared" si="3"/>
        <v/>
      </c>
      <c r="S57" s="59"/>
      <c r="U57" s="1209"/>
      <c r="V57" s="1209"/>
      <c r="W57" s="1209"/>
      <c r="X57" s="1209"/>
    </row>
    <row r="58" spans="3:24" ht="15" customHeight="1">
      <c r="C58" s="74" t="s">
        <v>121</v>
      </c>
      <c r="D58" s="1210"/>
      <c r="E58" s="1211"/>
      <c r="F58" s="1211"/>
      <c r="G58" s="1212"/>
      <c r="H58" s="49"/>
      <c r="I58" s="115" t="str">
        <f t="shared" si="2"/>
        <v/>
      </c>
      <c r="J58" s="59"/>
      <c r="K58" s="73"/>
      <c r="L58" s="74" t="s">
        <v>122</v>
      </c>
      <c r="M58" s="1210"/>
      <c r="N58" s="1211"/>
      <c r="O58" s="1211"/>
      <c r="P58" s="1212"/>
      <c r="Q58" s="49"/>
      <c r="R58" s="56" t="str">
        <f t="shared" si="3"/>
        <v/>
      </c>
      <c r="S58" s="59"/>
      <c r="U58" s="1209"/>
      <c r="V58" s="1209"/>
      <c r="W58" s="1209"/>
      <c r="X58" s="1209"/>
    </row>
    <row r="59" spans="3:24" ht="15" customHeight="1">
      <c r="C59" s="74" t="s">
        <v>123</v>
      </c>
      <c r="D59" s="1210"/>
      <c r="E59" s="1211"/>
      <c r="F59" s="1211"/>
      <c r="G59" s="1212"/>
      <c r="H59" s="49"/>
      <c r="I59" s="115" t="str">
        <f t="shared" si="2"/>
        <v/>
      </c>
      <c r="J59" s="59"/>
      <c r="K59" s="73"/>
      <c r="L59" s="74" t="s">
        <v>124</v>
      </c>
      <c r="M59" s="1210"/>
      <c r="N59" s="1211"/>
      <c r="O59" s="1211"/>
      <c r="P59" s="1212"/>
      <c r="Q59" s="49"/>
      <c r="R59" s="56" t="str">
        <f t="shared" si="3"/>
        <v/>
      </c>
      <c r="S59" s="59"/>
      <c r="U59" s="1209"/>
      <c r="V59" s="1209"/>
      <c r="W59" s="1209"/>
      <c r="X59" s="1209"/>
    </row>
    <row r="60" spans="3:24" ht="15" customHeight="1" thickBot="1">
      <c r="C60" s="75" t="s">
        <v>125</v>
      </c>
      <c r="D60" s="1204"/>
      <c r="E60" s="1205"/>
      <c r="F60" s="1205"/>
      <c r="G60" s="1206"/>
      <c r="H60" s="136"/>
      <c r="I60" s="116" t="str">
        <f t="shared" si="2"/>
        <v/>
      </c>
      <c r="J60" s="66"/>
      <c r="K60" s="73"/>
      <c r="L60" s="75" t="s">
        <v>126</v>
      </c>
      <c r="M60" s="1204"/>
      <c r="N60" s="1205"/>
      <c r="O60" s="1205"/>
      <c r="P60" s="1206"/>
      <c r="Q60" s="136"/>
      <c r="R60" s="62" t="str">
        <f t="shared" si="3"/>
        <v/>
      </c>
      <c r="S60" s="66"/>
      <c r="U60" s="1209"/>
      <c r="V60" s="1209"/>
      <c r="W60" s="1209"/>
      <c r="X60" s="1209"/>
    </row>
    <row r="61" spans="3:24">
      <c r="C61" s="76" t="s">
        <v>127</v>
      </c>
      <c r="D61" s="42"/>
      <c r="E61" s="42"/>
      <c r="F61" s="42"/>
      <c r="G61" s="42"/>
      <c r="H61" s="42"/>
      <c r="I61" s="42"/>
      <c r="J61" s="42"/>
      <c r="K61" s="42"/>
      <c r="L61" s="77"/>
      <c r="M61" s="42"/>
      <c r="N61" s="42"/>
      <c r="O61" s="42"/>
      <c r="P61" s="42"/>
      <c r="Q61" s="42"/>
      <c r="R61" s="42"/>
      <c r="S61" s="42"/>
    </row>
    <row r="62" spans="3:24">
      <c r="C62" s="25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P3:S3"/>
    <mergeCell ref="O11:S11"/>
    <mergeCell ref="G11:N11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2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00000000-0002-0000-0500-000000000000}">
      <formula1>"選んでください,午　前,午　後"</formula1>
    </dataValidation>
    <dataValidation type="list" allowBlank="1" showInputMessage="1" showErrorMessage="1" sqref="E4:I5" xr:uid="{00000000-0002-0000-0500-000001000000}">
      <formula1>$AH$4:$AH$8</formula1>
    </dataValidation>
  </dataValidations>
  <hyperlinks>
    <hyperlink ref="B25" r:id="rId1" display="hishikawa.yuki@gmail.com" xr:uid="{00000000-0004-0000-0500-000000000000}"/>
  </hyperlinks>
  <pageMargins left="0.70866141732283472" right="0.70866141732283472" top="0.74803149606299213" bottom="0.35433070866141736" header="0.31496062992125984" footer="0.31496062992125984"/>
  <pageSetup paperSize="9" orientation="portrait" r:id="rId2"/>
  <ignoredErrors>
    <ignoredError sqref="M4:M5 P3 I27 I28:I51 R27:R51 R55:R60 I55:I60 J15:J23 E21:I23" unlockedFormula="1"/>
  </ignoredError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2"/>
  <sheetViews>
    <sheetView view="pageBreakPreview" topLeftCell="C1" zoomScaleNormal="100" zoomScaleSheetLayoutView="100" workbookViewId="0">
      <selection activeCell="E10" sqref="E10"/>
    </sheetView>
  </sheetViews>
  <sheetFormatPr defaultRowHeight="13.2"/>
  <cols>
    <col min="1" max="2" width="28.33203125" style="27" hidden="1" customWidth="1"/>
    <col min="3" max="3" width="4.44140625" style="27" bestFit="1" customWidth="1"/>
    <col min="4" max="4" width="5.6640625" style="27" customWidth="1"/>
    <col min="5" max="5" width="27.88671875" style="27" customWidth="1"/>
    <col min="6" max="7" width="3.21875" style="27" customWidth="1"/>
    <col min="8" max="9" width="3.77734375" style="27" customWidth="1"/>
    <col min="10" max="19" width="3.109375" style="27" customWidth="1"/>
    <col min="20" max="23" width="3.44140625" style="27" customWidth="1"/>
    <col min="24" max="254" width="9" style="27"/>
    <col min="255" max="255" width="4.44140625" style="27" bestFit="1" customWidth="1"/>
    <col min="256" max="260" width="5.6640625" style="27" customWidth="1"/>
    <col min="261" max="261" width="6.33203125" style="27" customWidth="1"/>
    <col min="262" max="263" width="3.21875" style="27" customWidth="1"/>
    <col min="264" max="265" width="3.77734375" style="27" customWidth="1"/>
    <col min="266" max="275" width="3.109375" style="27" customWidth="1"/>
    <col min="276" max="279" width="3.44140625" style="27" customWidth="1"/>
    <col min="280" max="510" width="9" style="27"/>
    <col min="511" max="511" width="4.44140625" style="27" bestFit="1" customWidth="1"/>
    <col min="512" max="516" width="5.6640625" style="27" customWidth="1"/>
    <col min="517" max="517" width="6.33203125" style="27" customWidth="1"/>
    <col min="518" max="519" width="3.21875" style="27" customWidth="1"/>
    <col min="520" max="521" width="3.77734375" style="27" customWidth="1"/>
    <col min="522" max="531" width="3.109375" style="27" customWidth="1"/>
    <col min="532" max="535" width="3.44140625" style="27" customWidth="1"/>
    <col min="536" max="766" width="9" style="27"/>
    <col min="767" max="767" width="4.44140625" style="27" bestFit="1" customWidth="1"/>
    <col min="768" max="772" width="5.6640625" style="27" customWidth="1"/>
    <col min="773" max="773" width="6.33203125" style="27" customWidth="1"/>
    <col min="774" max="775" width="3.21875" style="27" customWidth="1"/>
    <col min="776" max="777" width="3.77734375" style="27" customWidth="1"/>
    <col min="778" max="787" width="3.109375" style="27" customWidth="1"/>
    <col min="788" max="791" width="3.44140625" style="27" customWidth="1"/>
    <col min="792" max="1022" width="9" style="27"/>
    <col min="1023" max="1023" width="4.44140625" style="27" bestFit="1" customWidth="1"/>
    <col min="1024" max="1028" width="5.6640625" style="27" customWidth="1"/>
    <col min="1029" max="1029" width="6.33203125" style="27" customWidth="1"/>
    <col min="1030" max="1031" width="3.21875" style="27" customWidth="1"/>
    <col min="1032" max="1033" width="3.77734375" style="27" customWidth="1"/>
    <col min="1034" max="1043" width="3.109375" style="27" customWidth="1"/>
    <col min="1044" max="1047" width="3.44140625" style="27" customWidth="1"/>
    <col min="1048" max="1278" width="9" style="27"/>
    <col min="1279" max="1279" width="4.44140625" style="27" bestFit="1" customWidth="1"/>
    <col min="1280" max="1284" width="5.6640625" style="27" customWidth="1"/>
    <col min="1285" max="1285" width="6.33203125" style="27" customWidth="1"/>
    <col min="1286" max="1287" width="3.21875" style="27" customWidth="1"/>
    <col min="1288" max="1289" width="3.77734375" style="27" customWidth="1"/>
    <col min="1290" max="1299" width="3.109375" style="27" customWidth="1"/>
    <col min="1300" max="1303" width="3.44140625" style="27" customWidth="1"/>
    <col min="1304" max="1534" width="9" style="27"/>
    <col min="1535" max="1535" width="4.44140625" style="27" bestFit="1" customWidth="1"/>
    <col min="1536" max="1540" width="5.6640625" style="27" customWidth="1"/>
    <col min="1541" max="1541" width="6.33203125" style="27" customWidth="1"/>
    <col min="1542" max="1543" width="3.21875" style="27" customWidth="1"/>
    <col min="1544" max="1545" width="3.77734375" style="27" customWidth="1"/>
    <col min="1546" max="1555" width="3.109375" style="27" customWidth="1"/>
    <col min="1556" max="1559" width="3.44140625" style="27" customWidth="1"/>
    <col min="1560" max="1790" width="9" style="27"/>
    <col min="1791" max="1791" width="4.44140625" style="27" bestFit="1" customWidth="1"/>
    <col min="1792" max="1796" width="5.6640625" style="27" customWidth="1"/>
    <col min="1797" max="1797" width="6.33203125" style="27" customWidth="1"/>
    <col min="1798" max="1799" width="3.21875" style="27" customWidth="1"/>
    <col min="1800" max="1801" width="3.77734375" style="27" customWidth="1"/>
    <col min="1802" max="1811" width="3.109375" style="27" customWidth="1"/>
    <col min="1812" max="1815" width="3.44140625" style="27" customWidth="1"/>
    <col min="1816" max="2046" width="9" style="27"/>
    <col min="2047" max="2047" width="4.44140625" style="27" bestFit="1" customWidth="1"/>
    <col min="2048" max="2052" width="5.6640625" style="27" customWidth="1"/>
    <col min="2053" max="2053" width="6.33203125" style="27" customWidth="1"/>
    <col min="2054" max="2055" width="3.21875" style="27" customWidth="1"/>
    <col min="2056" max="2057" width="3.77734375" style="27" customWidth="1"/>
    <col min="2058" max="2067" width="3.109375" style="27" customWidth="1"/>
    <col min="2068" max="2071" width="3.44140625" style="27" customWidth="1"/>
    <col min="2072" max="2302" width="9" style="27"/>
    <col min="2303" max="2303" width="4.44140625" style="27" bestFit="1" customWidth="1"/>
    <col min="2304" max="2308" width="5.6640625" style="27" customWidth="1"/>
    <col min="2309" max="2309" width="6.33203125" style="27" customWidth="1"/>
    <col min="2310" max="2311" width="3.21875" style="27" customWidth="1"/>
    <col min="2312" max="2313" width="3.77734375" style="27" customWidth="1"/>
    <col min="2314" max="2323" width="3.109375" style="27" customWidth="1"/>
    <col min="2324" max="2327" width="3.44140625" style="27" customWidth="1"/>
    <col min="2328" max="2558" width="9" style="27"/>
    <col min="2559" max="2559" width="4.44140625" style="27" bestFit="1" customWidth="1"/>
    <col min="2560" max="2564" width="5.6640625" style="27" customWidth="1"/>
    <col min="2565" max="2565" width="6.33203125" style="27" customWidth="1"/>
    <col min="2566" max="2567" width="3.21875" style="27" customWidth="1"/>
    <col min="2568" max="2569" width="3.77734375" style="27" customWidth="1"/>
    <col min="2570" max="2579" width="3.109375" style="27" customWidth="1"/>
    <col min="2580" max="2583" width="3.44140625" style="27" customWidth="1"/>
    <col min="2584" max="2814" width="9" style="27"/>
    <col min="2815" max="2815" width="4.44140625" style="27" bestFit="1" customWidth="1"/>
    <col min="2816" max="2820" width="5.6640625" style="27" customWidth="1"/>
    <col min="2821" max="2821" width="6.33203125" style="27" customWidth="1"/>
    <col min="2822" max="2823" width="3.21875" style="27" customWidth="1"/>
    <col min="2824" max="2825" width="3.77734375" style="27" customWidth="1"/>
    <col min="2826" max="2835" width="3.109375" style="27" customWidth="1"/>
    <col min="2836" max="2839" width="3.44140625" style="27" customWidth="1"/>
    <col min="2840" max="3070" width="9" style="27"/>
    <col min="3071" max="3071" width="4.44140625" style="27" bestFit="1" customWidth="1"/>
    <col min="3072" max="3076" width="5.6640625" style="27" customWidth="1"/>
    <col min="3077" max="3077" width="6.33203125" style="27" customWidth="1"/>
    <col min="3078" max="3079" width="3.21875" style="27" customWidth="1"/>
    <col min="3080" max="3081" width="3.77734375" style="27" customWidth="1"/>
    <col min="3082" max="3091" width="3.109375" style="27" customWidth="1"/>
    <col min="3092" max="3095" width="3.44140625" style="27" customWidth="1"/>
    <col min="3096" max="3326" width="9" style="27"/>
    <col min="3327" max="3327" width="4.44140625" style="27" bestFit="1" customWidth="1"/>
    <col min="3328" max="3332" width="5.6640625" style="27" customWidth="1"/>
    <col min="3333" max="3333" width="6.33203125" style="27" customWidth="1"/>
    <col min="3334" max="3335" width="3.21875" style="27" customWidth="1"/>
    <col min="3336" max="3337" width="3.77734375" style="27" customWidth="1"/>
    <col min="3338" max="3347" width="3.109375" style="27" customWidth="1"/>
    <col min="3348" max="3351" width="3.44140625" style="27" customWidth="1"/>
    <col min="3352" max="3582" width="9" style="27"/>
    <col min="3583" max="3583" width="4.44140625" style="27" bestFit="1" customWidth="1"/>
    <col min="3584" max="3588" width="5.6640625" style="27" customWidth="1"/>
    <col min="3589" max="3589" width="6.33203125" style="27" customWidth="1"/>
    <col min="3590" max="3591" width="3.21875" style="27" customWidth="1"/>
    <col min="3592" max="3593" width="3.77734375" style="27" customWidth="1"/>
    <col min="3594" max="3603" width="3.109375" style="27" customWidth="1"/>
    <col min="3604" max="3607" width="3.44140625" style="27" customWidth="1"/>
    <col min="3608" max="3838" width="9" style="27"/>
    <col min="3839" max="3839" width="4.44140625" style="27" bestFit="1" customWidth="1"/>
    <col min="3840" max="3844" width="5.6640625" style="27" customWidth="1"/>
    <col min="3845" max="3845" width="6.33203125" style="27" customWidth="1"/>
    <col min="3846" max="3847" width="3.21875" style="27" customWidth="1"/>
    <col min="3848" max="3849" width="3.77734375" style="27" customWidth="1"/>
    <col min="3850" max="3859" width="3.109375" style="27" customWidth="1"/>
    <col min="3860" max="3863" width="3.44140625" style="27" customWidth="1"/>
    <col min="3864" max="4094" width="9" style="27"/>
    <col min="4095" max="4095" width="4.44140625" style="27" bestFit="1" customWidth="1"/>
    <col min="4096" max="4100" width="5.6640625" style="27" customWidth="1"/>
    <col min="4101" max="4101" width="6.33203125" style="27" customWidth="1"/>
    <col min="4102" max="4103" width="3.21875" style="27" customWidth="1"/>
    <col min="4104" max="4105" width="3.77734375" style="27" customWidth="1"/>
    <col min="4106" max="4115" width="3.109375" style="27" customWidth="1"/>
    <col min="4116" max="4119" width="3.44140625" style="27" customWidth="1"/>
    <col min="4120" max="4350" width="9" style="27"/>
    <col min="4351" max="4351" width="4.44140625" style="27" bestFit="1" customWidth="1"/>
    <col min="4352" max="4356" width="5.6640625" style="27" customWidth="1"/>
    <col min="4357" max="4357" width="6.33203125" style="27" customWidth="1"/>
    <col min="4358" max="4359" width="3.21875" style="27" customWidth="1"/>
    <col min="4360" max="4361" width="3.77734375" style="27" customWidth="1"/>
    <col min="4362" max="4371" width="3.109375" style="27" customWidth="1"/>
    <col min="4372" max="4375" width="3.44140625" style="27" customWidth="1"/>
    <col min="4376" max="4606" width="9" style="27"/>
    <col min="4607" max="4607" width="4.44140625" style="27" bestFit="1" customWidth="1"/>
    <col min="4608" max="4612" width="5.6640625" style="27" customWidth="1"/>
    <col min="4613" max="4613" width="6.33203125" style="27" customWidth="1"/>
    <col min="4614" max="4615" width="3.21875" style="27" customWidth="1"/>
    <col min="4616" max="4617" width="3.77734375" style="27" customWidth="1"/>
    <col min="4618" max="4627" width="3.109375" style="27" customWidth="1"/>
    <col min="4628" max="4631" width="3.44140625" style="27" customWidth="1"/>
    <col min="4632" max="4862" width="9" style="27"/>
    <col min="4863" max="4863" width="4.44140625" style="27" bestFit="1" customWidth="1"/>
    <col min="4864" max="4868" width="5.6640625" style="27" customWidth="1"/>
    <col min="4869" max="4869" width="6.33203125" style="27" customWidth="1"/>
    <col min="4870" max="4871" width="3.21875" style="27" customWidth="1"/>
    <col min="4872" max="4873" width="3.77734375" style="27" customWidth="1"/>
    <col min="4874" max="4883" width="3.109375" style="27" customWidth="1"/>
    <col min="4884" max="4887" width="3.44140625" style="27" customWidth="1"/>
    <col min="4888" max="5118" width="9" style="27"/>
    <col min="5119" max="5119" width="4.44140625" style="27" bestFit="1" customWidth="1"/>
    <col min="5120" max="5124" width="5.6640625" style="27" customWidth="1"/>
    <col min="5125" max="5125" width="6.33203125" style="27" customWidth="1"/>
    <col min="5126" max="5127" width="3.21875" style="27" customWidth="1"/>
    <col min="5128" max="5129" width="3.77734375" style="27" customWidth="1"/>
    <col min="5130" max="5139" width="3.109375" style="27" customWidth="1"/>
    <col min="5140" max="5143" width="3.44140625" style="27" customWidth="1"/>
    <col min="5144" max="5374" width="9" style="27"/>
    <col min="5375" max="5375" width="4.44140625" style="27" bestFit="1" customWidth="1"/>
    <col min="5376" max="5380" width="5.6640625" style="27" customWidth="1"/>
    <col min="5381" max="5381" width="6.33203125" style="27" customWidth="1"/>
    <col min="5382" max="5383" width="3.21875" style="27" customWidth="1"/>
    <col min="5384" max="5385" width="3.77734375" style="27" customWidth="1"/>
    <col min="5386" max="5395" width="3.109375" style="27" customWidth="1"/>
    <col min="5396" max="5399" width="3.44140625" style="27" customWidth="1"/>
    <col min="5400" max="5630" width="9" style="27"/>
    <col min="5631" max="5631" width="4.44140625" style="27" bestFit="1" customWidth="1"/>
    <col min="5632" max="5636" width="5.6640625" style="27" customWidth="1"/>
    <col min="5637" max="5637" width="6.33203125" style="27" customWidth="1"/>
    <col min="5638" max="5639" width="3.21875" style="27" customWidth="1"/>
    <col min="5640" max="5641" width="3.77734375" style="27" customWidth="1"/>
    <col min="5642" max="5651" width="3.109375" style="27" customWidth="1"/>
    <col min="5652" max="5655" width="3.44140625" style="27" customWidth="1"/>
    <col min="5656" max="5886" width="9" style="27"/>
    <col min="5887" max="5887" width="4.44140625" style="27" bestFit="1" customWidth="1"/>
    <col min="5888" max="5892" width="5.6640625" style="27" customWidth="1"/>
    <col min="5893" max="5893" width="6.33203125" style="27" customWidth="1"/>
    <col min="5894" max="5895" width="3.21875" style="27" customWidth="1"/>
    <col min="5896" max="5897" width="3.77734375" style="27" customWidth="1"/>
    <col min="5898" max="5907" width="3.109375" style="27" customWidth="1"/>
    <col min="5908" max="5911" width="3.44140625" style="27" customWidth="1"/>
    <col min="5912" max="6142" width="9" style="27"/>
    <col min="6143" max="6143" width="4.44140625" style="27" bestFit="1" customWidth="1"/>
    <col min="6144" max="6148" width="5.6640625" style="27" customWidth="1"/>
    <col min="6149" max="6149" width="6.33203125" style="27" customWidth="1"/>
    <col min="6150" max="6151" width="3.21875" style="27" customWidth="1"/>
    <col min="6152" max="6153" width="3.77734375" style="27" customWidth="1"/>
    <col min="6154" max="6163" width="3.109375" style="27" customWidth="1"/>
    <col min="6164" max="6167" width="3.44140625" style="27" customWidth="1"/>
    <col min="6168" max="6398" width="9" style="27"/>
    <col min="6399" max="6399" width="4.44140625" style="27" bestFit="1" customWidth="1"/>
    <col min="6400" max="6404" width="5.6640625" style="27" customWidth="1"/>
    <col min="6405" max="6405" width="6.33203125" style="27" customWidth="1"/>
    <col min="6406" max="6407" width="3.21875" style="27" customWidth="1"/>
    <col min="6408" max="6409" width="3.77734375" style="27" customWidth="1"/>
    <col min="6410" max="6419" width="3.109375" style="27" customWidth="1"/>
    <col min="6420" max="6423" width="3.44140625" style="27" customWidth="1"/>
    <col min="6424" max="6654" width="9" style="27"/>
    <col min="6655" max="6655" width="4.44140625" style="27" bestFit="1" customWidth="1"/>
    <col min="6656" max="6660" width="5.6640625" style="27" customWidth="1"/>
    <col min="6661" max="6661" width="6.33203125" style="27" customWidth="1"/>
    <col min="6662" max="6663" width="3.21875" style="27" customWidth="1"/>
    <col min="6664" max="6665" width="3.77734375" style="27" customWidth="1"/>
    <col min="6666" max="6675" width="3.109375" style="27" customWidth="1"/>
    <col min="6676" max="6679" width="3.44140625" style="27" customWidth="1"/>
    <col min="6680" max="6910" width="9" style="27"/>
    <col min="6911" max="6911" width="4.44140625" style="27" bestFit="1" customWidth="1"/>
    <col min="6912" max="6916" width="5.6640625" style="27" customWidth="1"/>
    <col min="6917" max="6917" width="6.33203125" style="27" customWidth="1"/>
    <col min="6918" max="6919" width="3.21875" style="27" customWidth="1"/>
    <col min="6920" max="6921" width="3.77734375" style="27" customWidth="1"/>
    <col min="6922" max="6931" width="3.109375" style="27" customWidth="1"/>
    <col min="6932" max="6935" width="3.44140625" style="27" customWidth="1"/>
    <col min="6936" max="7166" width="9" style="27"/>
    <col min="7167" max="7167" width="4.44140625" style="27" bestFit="1" customWidth="1"/>
    <col min="7168" max="7172" width="5.6640625" style="27" customWidth="1"/>
    <col min="7173" max="7173" width="6.33203125" style="27" customWidth="1"/>
    <col min="7174" max="7175" width="3.21875" style="27" customWidth="1"/>
    <col min="7176" max="7177" width="3.77734375" style="27" customWidth="1"/>
    <col min="7178" max="7187" width="3.109375" style="27" customWidth="1"/>
    <col min="7188" max="7191" width="3.44140625" style="27" customWidth="1"/>
    <col min="7192" max="7422" width="9" style="27"/>
    <col min="7423" max="7423" width="4.44140625" style="27" bestFit="1" customWidth="1"/>
    <col min="7424" max="7428" width="5.6640625" style="27" customWidth="1"/>
    <col min="7429" max="7429" width="6.33203125" style="27" customWidth="1"/>
    <col min="7430" max="7431" width="3.21875" style="27" customWidth="1"/>
    <col min="7432" max="7433" width="3.77734375" style="27" customWidth="1"/>
    <col min="7434" max="7443" width="3.109375" style="27" customWidth="1"/>
    <col min="7444" max="7447" width="3.44140625" style="27" customWidth="1"/>
    <col min="7448" max="7678" width="9" style="27"/>
    <col min="7679" max="7679" width="4.44140625" style="27" bestFit="1" customWidth="1"/>
    <col min="7680" max="7684" width="5.6640625" style="27" customWidth="1"/>
    <col min="7685" max="7685" width="6.33203125" style="27" customWidth="1"/>
    <col min="7686" max="7687" width="3.21875" style="27" customWidth="1"/>
    <col min="7688" max="7689" width="3.77734375" style="27" customWidth="1"/>
    <col min="7690" max="7699" width="3.109375" style="27" customWidth="1"/>
    <col min="7700" max="7703" width="3.44140625" style="27" customWidth="1"/>
    <col min="7704" max="7934" width="9" style="27"/>
    <col min="7935" max="7935" width="4.44140625" style="27" bestFit="1" customWidth="1"/>
    <col min="7936" max="7940" width="5.6640625" style="27" customWidth="1"/>
    <col min="7941" max="7941" width="6.33203125" style="27" customWidth="1"/>
    <col min="7942" max="7943" width="3.21875" style="27" customWidth="1"/>
    <col min="7944" max="7945" width="3.77734375" style="27" customWidth="1"/>
    <col min="7946" max="7955" width="3.109375" style="27" customWidth="1"/>
    <col min="7956" max="7959" width="3.44140625" style="27" customWidth="1"/>
    <col min="7960" max="8190" width="9" style="27"/>
    <col min="8191" max="8191" width="4.44140625" style="27" bestFit="1" customWidth="1"/>
    <col min="8192" max="8196" width="5.6640625" style="27" customWidth="1"/>
    <col min="8197" max="8197" width="6.33203125" style="27" customWidth="1"/>
    <col min="8198" max="8199" width="3.21875" style="27" customWidth="1"/>
    <col min="8200" max="8201" width="3.77734375" style="27" customWidth="1"/>
    <col min="8202" max="8211" width="3.109375" style="27" customWidth="1"/>
    <col min="8212" max="8215" width="3.44140625" style="27" customWidth="1"/>
    <col min="8216" max="8446" width="9" style="27"/>
    <col min="8447" max="8447" width="4.44140625" style="27" bestFit="1" customWidth="1"/>
    <col min="8448" max="8452" width="5.6640625" style="27" customWidth="1"/>
    <col min="8453" max="8453" width="6.33203125" style="27" customWidth="1"/>
    <col min="8454" max="8455" width="3.21875" style="27" customWidth="1"/>
    <col min="8456" max="8457" width="3.77734375" style="27" customWidth="1"/>
    <col min="8458" max="8467" width="3.109375" style="27" customWidth="1"/>
    <col min="8468" max="8471" width="3.44140625" style="27" customWidth="1"/>
    <col min="8472" max="8702" width="9" style="27"/>
    <col min="8703" max="8703" width="4.44140625" style="27" bestFit="1" customWidth="1"/>
    <col min="8704" max="8708" width="5.6640625" style="27" customWidth="1"/>
    <col min="8709" max="8709" width="6.33203125" style="27" customWidth="1"/>
    <col min="8710" max="8711" width="3.21875" style="27" customWidth="1"/>
    <col min="8712" max="8713" width="3.77734375" style="27" customWidth="1"/>
    <col min="8714" max="8723" width="3.109375" style="27" customWidth="1"/>
    <col min="8724" max="8727" width="3.44140625" style="27" customWidth="1"/>
    <col min="8728" max="8958" width="9" style="27"/>
    <col min="8959" max="8959" width="4.44140625" style="27" bestFit="1" customWidth="1"/>
    <col min="8960" max="8964" width="5.6640625" style="27" customWidth="1"/>
    <col min="8965" max="8965" width="6.33203125" style="27" customWidth="1"/>
    <col min="8966" max="8967" width="3.21875" style="27" customWidth="1"/>
    <col min="8968" max="8969" width="3.77734375" style="27" customWidth="1"/>
    <col min="8970" max="8979" width="3.109375" style="27" customWidth="1"/>
    <col min="8980" max="8983" width="3.44140625" style="27" customWidth="1"/>
    <col min="8984" max="9214" width="9" style="27"/>
    <col min="9215" max="9215" width="4.44140625" style="27" bestFit="1" customWidth="1"/>
    <col min="9216" max="9220" width="5.6640625" style="27" customWidth="1"/>
    <col min="9221" max="9221" width="6.33203125" style="27" customWidth="1"/>
    <col min="9222" max="9223" width="3.21875" style="27" customWidth="1"/>
    <col min="9224" max="9225" width="3.77734375" style="27" customWidth="1"/>
    <col min="9226" max="9235" width="3.109375" style="27" customWidth="1"/>
    <col min="9236" max="9239" width="3.44140625" style="27" customWidth="1"/>
    <col min="9240" max="9470" width="9" style="27"/>
    <col min="9471" max="9471" width="4.44140625" style="27" bestFit="1" customWidth="1"/>
    <col min="9472" max="9476" width="5.6640625" style="27" customWidth="1"/>
    <col min="9477" max="9477" width="6.33203125" style="27" customWidth="1"/>
    <col min="9478" max="9479" width="3.21875" style="27" customWidth="1"/>
    <col min="9480" max="9481" width="3.77734375" style="27" customWidth="1"/>
    <col min="9482" max="9491" width="3.109375" style="27" customWidth="1"/>
    <col min="9492" max="9495" width="3.44140625" style="27" customWidth="1"/>
    <col min="9496" max="9726" width="9" style="27"/>
    <col min="9727" max="9727" width="4.44140625" style="27" bestFit="1" customWidth="1"/>
    <col min="9728" max="9732" width="5.6640625" style="27" customWidth="1"/>
    <col min="9733" max="9733" width="6.33203125" style="27" customWidth="1"/>
    <col min="9734" max="9735" width="3.21875" style="27" customWidth="1"/>
    <col min="9736" max="9737" width="3.77734375" style="27" customWidth="1"/>
    <col min="9738" max="9747" width="3.109375" style="27" customWidth="1"/>
    <col min="9748" max="9751" width="3.44140625" style="27" customWidth="1"/>
    <col min="9752" max="9982" width="9" style="27"/>
    <col min="9983" max="9983" width="4.44140625" style="27" bestFit="1" customWidth="1"/>
    <col min="9984" max="9988" width="5.6640625" style="27" customWidth="1"/>
    <col min="9989" max="9989" width="6.33203125" style="27" customWidth="1"/>
    <col min="9990" max="9991" width="3.21875" style="27" customWidth="1"/>
    <col min="9992" max="9993" width="3.77734375" style="27" customWidth="1"/>
    <col min="9994" max="10003" width="3.109375" style="27" customWidth="1"/>
    <col min="10004" max="10007" width="3.44140625" style="27" customWidth="1"/>
    <col min="10008" max="10238" width="9" style="27"/>
    <col min="10239" max="10239" width="4.44140625" style="27" bestFit="1" customWidth="1"/>
    <col min="10240" max="10244" width="5.6640625" style="27" customWidth="1"/>
    <col min="10245" max="10245" width="6.33203125" style="27" customWidth="1"/>
    <col min="10246" max="10247" width="3.21875" style="27" customWidth="1"/>
    <col min="10248" max="10249" width="3.77734375" style="27" customWidth="1"/>
    <col min="10250" max="10259" width="3.109375" style="27" customWidth="1"/>
    <col min="10260" max="10263" width="3.44140625" style="27" customWidth="1"/>
    <col min="10264" max="10494" width="9" style="27"/>
    <col min="10495" max="10495" width="4.44140625" style="27" bestFit="1" customWidth="1"/>
    <col min="10496" max="10500" width="5.6640625" style="27" customWidth="1"/>
    <col min="10501" max="10501" width="6.33203125" style="27" customWidth="1"/>
    <col min="10502" max="10503" width="3.21875" style="27" customWidth="1"/>
    <col min="10504" max="10505" width="3.77734375" style="27" customWidth="1"/>
    <col min="10506" max="10515" width="3.109375" style="27" customWidth="1"/>
    <col min="10516" max="10519" width="3.44140625" style="27" customWidth="1"/>
    <col min="10520" max="10750" width="9" style="27"/>
    <col min="10751" max="10751" width="4.44140625" style="27" bestFit="1" customWidth="1"/>
    <col min="10752" max="10756" width="5.6640625" style="27" customWidth="1"/>
    <col min="10757" max="10757" width="6.33203125" style="27" customWidth="1"/>
    <col min="10758" max="10759" width="3.21875" style="27" customWidth="1"/>
    <col min="10760" max="10761" width="3.77734375" style="27" customWidth="1"/>
    <col min="10762" max="10771" width="3.109375" style="27" customWidth="1"/>
    <col min="10772" max="10775" width="3.44140625" style="27" customWidth="1"/>
    <col min="10776" max="11006" width="9" style="27"/>
    <col min="11007" max="11007" width="4.44140625" style="27" bestFit="1" customWidth="1"/>
    <col min="11008" max="11012" width="5.6640625" style="27" customWidth="1"/>
    <col min="11013" max="11013" width="6.33203125" style="27" customWidth="1"/>
    <col min="11014" max="11015" width="3.21875" style="27" customWidth="1"/>
    <col min="11016" max="11017" width="3.77734375" style="27" customWidth="1"/>
    <col min="11018" max="11027" width="3.109375" style="27" customWidth="1"/>
    <col min="11028" max="11031" width="3.44140625" style="27" customWidth="1"/>
    <col min="11032" max="11262" width="9" style="27"/>
    <col min="11263" max="11263" width="4.44140625" style="27" bestFit="1" customWidth="1"/>
    <col min="11264" max="11268" width="5.6640625" style="27" customWidth="1"/>
    <col min="11269" max="11269" width="6.33203125" style="27" customWidth="1"/>
    <col min="11270" max="11271" width="3.21875" style="27" customWidth="1"/>
    <col min="11272" max="11273" width="3.77734375" style="27" customWidth="1"/>
    <col min="11274" max="11283" width="3.109375" style="27" customWidth="1"/>
    <col min="11284" max="11287" width="3.44140625" style="27" customWidth="1"/>
    <col min="11288" max="11518" width="9" style="27"/>
    <col min="11519" max="11519" width="4.44140625" style="27" bestFit="1" customWidth="1"/>
    <col min="11520" max="11524" width="5.6640625" style="27" customWidth="1"/>
    <col min="11525" max="11525" width="6.33203125" style="27" customWidth="1"/>
    <col min="11526" max="11527" width="3.21875" style="27" customWidth="1"/>
    <col min="11528" max="11529" width="3.77734375" style="27" customWidth="1"/>
    <col min="11530" max="11539" width="3.109375" style="27" customWidth="1"/>
    <col min="11540" max="11543" width="3.44140625" style="27" customWidth="1"/>
    <col min="11544" max="11774" width="9" style="27"/>
    <col min="11775" max="11775" width="4.44140625" style="27" bestFit="1" customWidth="1"/>
    <col min="11776" max="11780" width="5.6640625" style="27" customWidth="1"/>
    <col min="11781" max="11781" width="6.33203125" style="27" customWidth="1"/>
    <col min="11782" max="11783" width="3.21875" style="27" customWidth="1"/>
    <col min="11784" max="11785" width="3.77734375" style="27" customWidth="1"/>
    <col min="11786" max="11795" width="3.109375" style="27" customWidth="1"/>
    <col min="11796" max="11799" width="3.44140625" style="27" customWidth="1"/>
    <col min="11800" max="12030" width="9" style="27"/>
    <col min="12031" max="12031" width="4.44140625" style="27" bestFit="1" customWidth="1"/>
    <col min="12032" max="12036" width="5.6640625" style="27" customWidth="1"/>
    <col min="12037" max="12037" width="6.33203125" style="27" customWidth="1"/>
    <col min="12038" max="12039" width="3.21875" style="27" customWidth="1"/>
    <col min="12040" max="12041" width="3.77734375" style="27" customWidth="1"/>
    <col min="12042" max="12051" width="3.109375" style="27" customWidth="1"/>
    <col min="12052" max="12055" width="3.44140625" style="27" customWidth="1"/>
    <col min="12056" max="12286" width="9" style="27"/>
    <col min="12287" max="12287" width="4.44140625" style="27" bestFit="1" customWidth="1"/>
    <col min="12288" max="12292" width="5.6640625" style="27" customWidth="1"/>
    <col min="12293" max="12293" width="6.33203125" style="27" customWidth="1"/>
    <col min="12294" max="12295" width="3.21875" style="27" customWidth="1"/>
    <col min="12296" max="12297" width="3.77734375" style="27" customWidth="1"/>
    <col min="12298" max="12307" width="3.109375" style="27" customWidth="1"/>
    <col min="12308" max="12311" width="3.44140625" style="27" customWidth="1"/>
    <col min="12312" max="12542" width="9" style="27"/>
    <col min="12543" max="12543" width="4.44140625" style="27" bestFit="1" customWidth="1"/>
    <col min="12544" max="12548" width="5.6640625" style="27" customWidth="1"/>
    <col min="12549" max="12549" width="6.33203125" style="27" customWidth="1"/>
    <col min="12550" max="12551" width="3.21875" style="27" customWidth="1"/>
    <col min="12552" max="12553" width="3.77734375" style="27" customWidth="1"/>
    <col min="12554" max="12563" width="3.109375" style="27" customWidth="1"/>
    <col min="12564" max="12567" width="3.44140625" style="27" customWidth="1"/>
    <col min="12568" max="12798" width="9" style="27"/>
    <col min="12799" max="12799" width="4.44140625" style="27" bestFit="1" customWidth="1"/>
    <col min="12800" max="12804" width="5.6640625" style="27" customWidth="1"/>
    <col min="12805" max="12805" width="6.33203125" style="27" customWidth="1"/>
    <col min="12806" max="12807" width="3.21875" style="27" customWidth="1"/>
    <col min="12808" max="12809" width="3.77734375" style="27" customWidth="1"/>
    <col min="12810" max="12819" width="3.109375" style="27" customWidth="1"/>
    <col min="12820" max="12823" width="3.44140625" style="27" customWidth="1"/>
    <col min="12824" max="13054" width="9" style="27"/>
    <col min="13055" max="13055" width="4.44140625" style="27" bestFit="1" customWidth="1"/>
    <col min="13056" max="13060" width="5.6640625" style="27" customWidth="1"/>
    <col min="13061" max="13061" width="6.33203125" style="27" customWidth="1"/>
    <col min="13062" max="13063" width="3.21875" style="27" customWidth="1"/>
    <col min="13064" max="13065" width="3.77734375" style="27" customWidth="1"/>
    <col min="13066" max="13075" width="3.109375" style="27" customWidth="1"/>
    <col min="13076" max="13079" width="3.44140625" style="27" customWidth="1"/>
    <col min="13080" max="13310" width="9" style="27"/>
    <col min="13311" max="13311" width="4.44140625" style="27" bestFit="1" customWidth="1"/>
    <col min="13312" max="13316" width="5.6640625" style="27" customWidth="1"/>
    <col min="13317" max="13317" width="6.33203125" style="27" customWidth="1"/>
    <col min="13318" max="13319" width="3.21875" style="27" customWidth="1"/>
    <col min="13320" max="13321" width="3.77734375" style="27" customWidth="1"/>
    <col min="13322" max="13331" width="3.109375" style="27" customWidth="1"/>
    <col min="13332" max="13335" width="3.44140625" style="27" customWidth="1"/>
    <col min="13336" max="13566" width="9" style="27"/>
    <col min="13567" max="13567" width="4.44140625" style="27" bestFit="1" customWidth="1"/>
    <col min="13568" max="13572" width="5.6640625" style="27" customWidth="1"/>
    <col min="13573" max="13573" width="6.33203125" style="27" customWidth="1"/>
    <col min="13574" max="13575" width="3.21875" style="27" customWidth="1"/>
    <col min="13576" max="13577" width="3.77734375" style="27" customWidth="1"/>
    <col min="13578" max="13587" width="3.109375" style="27" customWidth="1"/>
    <col min="13588" max="13591" width="3.44140625" style="27" customWidth="1"/>
    <col min="13592" max="13822" width="9" style="27"/>
    <col min="13823" max="13823" width="4.44140625" style="27" bestFit="1" customWidth="1"/>
    <col min="13824" max="13828" width="5.6640625" style="27" customWidth="1"/>
    <col min="13829" max="13829" width="6.33203125" style="27" customWidth="1"/>
    <col min="13830" max="13831" width="3.21875" style="27" customWidth="1"/>
    <col min="13832" max="13833" width="3.77734375" style="27" customWidth="1"/>
    <col min="13834" max="13843" width="3.109375" style="27" customWidth="1"/>
    <col min="13844" max="13847" width="3.44140625" style="27" customWidth="1"/>
    <col min="13848" max="14078" width="9" style="27"/>
    <col min="14079" max="14079" width="4.44140625" style="27" bestFit="1" customWidth="1"/>
    <col min="14080" max="14084" width="5.6640625" style="27" customWidth="1"/>
    <col min="14085" max="14085" width="6.33203125" style="27" customWidth="1"/>
    <col min="14086" max="14087" width="3.21875" style="27" customWidth="1"/>
    <col min="14088" max="14089" width="3.77734375" style="27" customWidth="1"/>
    <col min="14090" max="14099" width="3.109375" style="27" customWidth="1"/>
    <col min="14100" max="14103" width="3.44140625" style="27" customWidth="1"/>
    <col min="14104" max="14334" width="9" style="27"/>
    <col min="14335" max="14335" width="4.44140625" style="27" bestFit="1" customWidth="1"/>
    <col min="14336" max="14340" width="5.6640625" style="27" customWidth="1"/>
    <col min="14341" max="14341" width="6.33203125" style="27" customWidth="1"/>
    <col min="14342" max="14343" width="3.21875" style="27" customWidth="1"/>
    <col min="14344" max="14345" width="3.77734375" style="27" customWidth="1"/>
    <col min="14346" max="14355" width="3.109375" style="27" customWidth="1"/>
    <col min="14356" max="14359" width="3.44140625" style="27" customWidth="1"/>
    <col min="14360" max="14590" width="9" style="27"/>
    <col min="14591" max="14591" width="4.44140625" style="27" bestFit="1" customWidth="1"/>
    <col min="14592" max="14596" width="5.6640625" style="27" customWidth="1"/>
    <col min="14597" max="14597" width="6.33203125" style="27" customWidth="1"/>
    <col min="14598" max="14599" width="3.21875" style="27" customWidth="1"/>
    <col min="14600" max="14601" width="3.77734375" style="27" customWidth="1"/>
    <col min="14602" max="14611" width="3.109375" style="27" customWidth="1"/>
    <col min="14612" max="14615" width="3.44140625" style="27" customWidth="1"/>
    <col min="14616" max="14846" width="9" style="27"/>
    <col min="14847" max="14847" width="4.44140625" style="27" bestFit="1" customWidth="1"/>
    <col min="14848" max="14852" width="5.6640625" style="27" customWidth="1"/>
    <col min="14853" max="14853" width="6.33203125" style="27" customWidth="1"/>
    <col min="14854" max="14855" width="3.21875" style="27" customWidth="1"/>
    <col min="14856" max="14857" width="3.77734375" style="27" customWidth="1"/>
    <col min="14858" max="14867" width="3.109375" style="27" customWidth="1"/>
    <col min="14868" max="14871" width="3.44140625" style="27" customWidth="1"/>
    <col min="14872" max="15102" width="9" style="27"/>
    <col min="15103" max="15103" width="4.44140625" style="27" bestFit="1" customWidth="1"/>
    <col min="15104" max="15108" width="5.6640625" style="27" customWidth="1"/>
    <col min="15109" max="15109" width="6.33203125" style="27" customWidth="1"/>
    <col min="15110" max="15111" width="3.21875" style="27" customWidth="1"/>
    <col min="15112" max="15113" width="3.77734375" style="27" customWidth="1"/>
    <col min="15114" max="15123" width="3.109375" style="27" customWidth="1"/>
    <col min="15124" max="15127" width="3.44140625" style="27" customWidth="1"/>
    <col min="15128" max="15358" width="9" style="27"/>
    <col min="15359" max="15359" width="4.44140625" style="27" bestFit="1" customWidth="1"/>
    <col min="15360" max="15364" width="5.6640625" style="27" customWidth="1"/>
    <col min="15365" max="15365" width="6.33203125" style="27" customWidth="1"/>
    <col min="15366" max="15367" width="3.21875" style="27" customWidth="1"/>
    <col min="15368" max="15369" width="3.77734375" style="27" customWidth="1"/>
    <col min="15370" max="15379" width="3.109375" style="27" customWidth="1"/>
    <col min="15380" max="15383" width="3.44140625" style="27" customWidth="1"/>
    <col min="15384" max="15614" width="9" style="27"/>
    <col min="15615" max="15615" width="4.44140625" style="27" bestFit="1" customWidth="1"/>
    <col min="15616" max="15620" width="5.6640625" style="27" customWidth="1"/>
    <col min="15621" max="15621" width="6.33203125" style="27" customWidth="1"/>
    <col min="15622" max="15623" width="3.21875" style="27" customWidth="1"/>
    <col min="15624" max="15625" width="3.77734375" style="27" customWidth="1"/>
    <col min="15626" max="15635" width="3.109375" style="27" customWidth="1"/>
    <col min="15636" max="15639" width="3.44140625" style="27" customWidth="1"/>
    <col min="15640" max="15870" width="9" style="27"/>
    <col min="15871" max="15871" width="4.44140625" style="27" bestFit="1" customWidth="1"/>
    <col min="15872" max="15876" width="5.6640625" style="27" customWidth="1"/>
    <col min="15877" max="15877" width="6.33203125" style="27" customWidth="1"/>
    <col min="15878" max="15879" width="3.21875" style="27" customWidth="1"/>
    <col min="15880" max="15881" width="3.77734375" style="27" customWidth="1"/>
    <col min="15882" max="15891" width="3.109375" style="27" customWidth="1"/>
    <col min="15892" max="15895" width="3.44140625" style="27" customWidth="1"/>
    <col min="15896" max="16126" width="9" style="27"/>
    <col min="16127" max="16127" width="4.44140625" style="27" bestFit="1" customWidth="1"/>
    <col min="16128" max="16132" width="5.6640625" style="27" customWidth="1"/>
    <col min="16133" max="16133" width="6.33203125" style="27" customWidth="1"/>
    <col min="16134" max="16135" width="3.21875" style="27" customWidth="1"/>
    <col min="16136" max="16137" width="3.77734375" style="27" customWidth="1"/>
    <col min="16138" max="16147" width="3.109375" style="27" customWidth="1"/>
    <col min="16148" max="16151" width="3.44140625" style="27" customWidth="1"/>
    <col min="16152" max="16384" width="9" style="27"/>
  </cols>
  <sheetData>
    <row r="1" spans="1:23" ht="39" customHeight="1">
      <c r="A1" s="1130" t="s">
        <v>70</v>
      </c>
      <c r="B1" s="254">
        <f>基礎情報入力シート!B3</f>
        <v>0</v>
      </c>
      <c r="C1" s="1324" t="s">
        <v>169</v>
      </c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324"/>
      <c r="O1" s="1324"/>
      <c r="P1" s="1324"/>
      <c r="Q1" s="1324"/>
      <c r="R1" s="1324"/>
      <c r="S1" s="1324"/>
      <c r="T1" s="1324"/>
      <c r="U1" s="1324"/>
      <c r="V1" s="1324"/>
      <c r="W1" s="1324"/>
    </row>
    <row r="2" spans="1:23" ht="12" customHeight="1" thickBot="1">
      <c r="A2" s="1131"/>
      <c r="B2" s="255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3.5" customHeight="1">
      <c r="A3" s="1125" t="s">
        <v>180</v>
      </c>
      <c r="B3" s="1127">
        <f>基礎情報入力シート!B27</f>
        <v>0</v>
      </c>
      <c r="C3" s="1375" t="s">
        <v>151</v>
      </c>
      <c r="D3" s="1376"/>
      <c r="E3" s="1379">
        <f>基礎情報入力シート!$B$3</f>
        <v>0</v>
      </c>
      <c r="F3" s="1367" t="s">
        <v>152</v>
      </c>
      <c r="G3" s="1368"/>
      <c r="H3" s="1368"/>
      <c r="I3" s="1376"/>
      <c r="J3" s="1343">
        <f>B3</f>
        <v>0</v>
      </c>
      <c r="K3" s="1344"/>
      <c r="L3" s="1344"/>
      <c r="M3" s="1344"/>
      <c r="N3" s="1344"/>
      <c r="O3" s="1344"/>
      <c r="P3" s="1344"/>
      <c r="Q3" s="1385" t="s">
        <v>153</v>
      </c>
      <c r="R3" s="1385"/>
      <c r="S3" s="1381">
        <f>B5</f>
        <v>0</v>
      </c>
      <c r="T3" s="1381"/>
      <c r="U3" s="1381"/>
      <c r="V3" s="1381"/>
      <c r="W3" s="1382"/>
    </row>
    <row r="4" spans="1:23" ht="14.25" customHeight="1" thickBot="1">
      <c r="A4" s="1126"/>
      <c r="B4" s="1128"/>
      <c r="C4" s="1377"/>
      <c r="D4" s="1378"/>
      <c r="E4" s="1380"/>
      <c r="F4" s="1370"/>
      <c r="G4" s="1371"/>
      <c r="H4" s="1371"/>
      <c r="I4" s="1378"/>
      <c r="J4" s="1345"/>
      <c r="K4" s="1346"/>
      <c r="L4" s="1346"/>
      <c r="M4" s="1346"/>
      <c r="N4" s="1346"/>
      <c r="O4" s="1346"/>
      <c r="P4" s="1346"/>
      <c r="Q4" s="1386"/>
      <c r="R4" s="1386"/>
      <c r="S4" s="1383"/>
      <c r="T4" s="1383"/>
      <c r="U4" s="1383"/>
      <c r="V4" s="1383"/>
      <c r="W4" s="1384"/>
    </row>
    <row r="5" spans="1:23" ht="7.5" customHeight="1">
      <c r="A5" s="1125" t="s">
        <v>79</v>
      </c>
      <c r="B5" s="250">
        <f>基礎情報入力シート!B29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99"/>
      <c r="V5" s="99"/>
      <c r="W5" s="99"/>
    </row>
    <row r="6" spans="1:23" ht="30.75" customHeight="1" thickBot="1">
      <c r="A6" s="1126"/>
      <c r="B6" s="250"/>
      <c r="C6" s="1387" t="s">
        <v>154</v>
      </c>
      <c r="D6" s="1387"/>
      <c r="E6" s="1387"/>
      <c r="F6" s="1387"/>
      <c r="G6" s="1387"/>
      <c r="H6" s="1387"/>
      <c r="I6" s="1387"/>
      <c r="J6" s="1387"/>
      <c r="K6" s="1387"/>
      <c r="L6" s="1387"/>
      <c r="M6" s="1388" t="s">
        <v>155</v>
      </c>
      <c r="N6" s="1388"/>
      <c r="O6" s="1388"/>
      <c r="P6" s="1388"/>
      <c r="Q6" s="1388"/>
      <c r="R6" s="1388"/>
      <c r="S6" s="1388"/>
      <c r="T6" s="1388"/>
      <c r="U6" s="1388"/>
      <c r="V6" s="1388"/>
      <c r="W6" s="1388"/>
    </row>
    <row r="7" spans="1:23" ht="18.75" customHeight="1">
      <c r="C7" s="1389" t="s">
        <v>170</v>
      </c>
      <c r="D7" s="1391" t="s">
        <v>156</v>
      </c>
      <c r="E7" s="1393" t="s">
        <v>157</v>
      </c>
      <c r="F7" s="1395" t="s">
        <v>212</v>
      </c>
      <c r="G7" s="1396"/>
      <c r="H7" s="1399" t="s">
        <v>158</v>
      </c>
      <c r="I7" s="1400"/>
      <c r="J7" s="1359" t="s">
        <v>159</v>
      </c>
      <c r="K7" s="1360"/>
      <c r="L7" s="1359" t="s">
        <v>160</v>
      </c>
      <c r="M7" s="1360"/>
      <c r="N7" s="1359" t="s">
        <v>161</v>
      </c>
      <c r="O7" s="1360"/>
      <c r="P7" s="1359" t="s">
        <v>162</v>
      </c>
      <c r="Q7" s="1360"/>
      <c r="R7" s="1363" t="s">
        <v>163</v>
      </c>
      <c r="S7" s="1364"/>
      <c r="T7" s="1367" t="s">
        <v>164</v>
      </c>
      <c r="U7" s="1368"/>
      <c r="V7" s="1368"/>
      <c r="W7" s="1369"/>
    </row>
    <row r="8" spans="1:23" ht="18.75" customHeight="1" thickBot="1">
      <c r="C8" s="1390"/>
      <c r="D8" s="1392"/>
      <c r="E8" s="1394"/>
      <c r="F8" s="1397"/>
      <c r="G8" s="1398"/>
      <c r="H8" s="1401"/>
      <c r="I8" s="1402"/>
      <c r="J8" s="1361"/>
      <c r="K8" s="1362"/>
      <c r="L8" s="1361"/>
      <c r="M8" s="1362"/>
      <c r="N8" s="1361"/>
      <c r="O8" s="1362"/>
      <c r="P8" s="1361"/>
      <c r="Q8" s="1362"/>
      <c r="R8" s="1365"/>
      <c r="S8" s="1366"/>
      <c r="T8" s="1370"/>
      <c r="U8" s="1371"/>
      <c r="V8" s="1371"/>
      <c r="W8" s="1372"/>
    </row>
    <row r="9" spans="1:23" ht="22.5" customHeight="1">
      <c r="C9" s="100">
        <v>1</v>
      </c>
      <c r="D9" s="101"/>
      <c r="E9" s="102"/>
      <c r="F9" s="1373"/>
      <c r="G9" s="1374"/>
      <c r="H9" s="1351" t="s">
        <v>206</v>
      </c>
      <c r="I9" s="1351"/>
      <c r="J9" s="1357"/>
      <c r="K9" s="1357"/>
      <c r="L9" s="1357"/>
      <c r="M9" s="1357"/>
      <c r="N9" s="1357"/>
      <c r="O9" s="1357"/>
      <c r="P9" s="1357"/>
      <c r="Q9" s="1357"/>
      <c r="R9" s="1357"/>
      <c r="S9" s="1357"/>
      <c r="T9" s="1357"/>
      <c r="U9" s="1357"/>
      <c r="V9" s="1357"/>
      <c r="W9" s="1358"/>
    </row>
    <row r="10" spans="1:23" ht="22.5" customHeight="1">
      <c r="C10" s="103">
        <v>2</v>
      </c>
      <c r="D10" s="104"/>
      <c r="E10" s="105"/>
      <c r="F10" s="1355"/>
      <c r="G10" s="1356"/>
      <c r="H10" s="1351" t="s">
        <v>206</v>
      </c>
      <c r="I10" s="1351"/>
      <c r="J10" s="1349"/>
      <c r="K10" s="1349"/>
      <c r="L10" s="1349"/>
      <c r="M10" s="1349"/>
      <c r="N10" s="1349"/>
      <c r="O10" s="1349"/>
      <c r="P10" s="1349"/>
      <c r="Q10" s="1349"/>
      <c r="R10" s="1349"/>
      <c r="S10" s="1349"/>
      <c r="T10" s="1349"/>
      <c r="U10" s="1349"/>
      <c r="V10" s="1349"/>
      <c r="W10" s="1350"/>
    </row>
    <row r="11" spans="1:23" ht="22.5" customHeight="1">
      <c r="C11" s="103">
        <v>3</v>
      </c>
      <c r="D11" s="104"/>
      <c r="E11" s="105"/>
      <c r="F11" s="1355"/>
      <c r="G11" s="1356"/>
      <c r="H11" s="1351" t="s">
        <v>206</v>
      </c>
      <c r="I11" s="1351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50"/>
    </row>
    <row r="12" spans="1:23" ht="22.5" customHeight="1">
      <c r="C12" s="103">
        <v>4</v>
      </c>
      <c r="D12" s="104"/>
      <c r="E12" s="106"/>
      <c r="F12" s="1355"/>
      <c r="G12" s="1356"/>
      <c r="H12" s="1351" t="s">
        <v>206</v>
      </c>
      <c r="I12" s="1351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50"/>
    </row>
    <row r="13" spans="1:23" ht="22.5" customHeight="1">
      <c r="C13" s="103">
        <v>5</v>
      </c>
      <c r="D13" s="104"/>
      <c r="E13" s="105"/>
      <c r="F13" s="1355"/>
      <c r="G13" s="1356"/>
      <c r="H13" s="1351" t="s">
        <v>206</v>
      </c>
      <c r="I13" s="1351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49"/>
      <c r="W13" s="1350"/>
    </row>
    <row r="14" spans="1:23" ht="22.5" customHeight="1">
      <c r="C14" s="103">
        <v>6</v>
      </c>
      <c r="D14" s="104"/>
      <c r="E14" s="105"/>
      <c r="F14" s="1355"/>
      <c r="G14" s="1356"/>
      <c r="H14" s="1351" t="s">
        <v>206</v>
      </c>
      <c r="I14" s="1351"/>
      <c r="J14" s="1349"/>
      <c r="K14" s="1349"/>
      <c r="L14" s="1349"/>
      <c r="M14" s="1349"/>
      <c r="N14" s="1349"/>
      <c r="O14" s="1349"/>
      <c r="P14" s="1349"/>
      <c r="Q14" s="1349"/>
      <c r="R14" s="1349"/>
      <c r="S14" s="1349"/>
      <c r="T14" s="1349"/>
      <c r="U14" s="1349"/>
      <c r="V14" s="1349"/>
      <c r="W14" s="1350"/>
    </row>
    <row r="15" spans="1:23" ht="22.5" customHeight="1">
      <c r="C15" s="103">
        <v>7</v>
      </c>
      <c r="D15" s="104"/>
      <c r="E15" s="105"/>
      <c r="F15" s="1355"/>
      <c r="G15" s="1356"/>
      <c r="H15" s="1351" t="s">
        <v>206</v>
      </c>
      <c r="I15" s="1351"/>
      <c r="J15" s="1349"/>
      <c r="K15" s="1349"/>
      <c r="L15" s="1349"/>
      <c r="M15" s="1349"/>
      <c r="N15" s="1349"/>
      <c r="O15" s="1349"/>
      <c r="P15" s="1349"/>
      <c r="Q15" s="1349"/>
      <c r="R15" s="1349"/>
      <c r="S15" s="1349"/>
      <c r="T15" s="1349"/>
      <c r="U15" s="1349"/>
      <c r="V15" s="1349"/>
      <c r="W15" s="1350"/>
    </row>
    <row r="16" spans="1:23" ht="22.5" customHeight="1">
      <c r="C16" s="103">
        <v>8</v>
      </c>
      <c r="D16" s="104"/>
      <c r="E16" s="105"/>
      <c r="F16" s="1355"/>
      <c r="G16" s="1356"/>
      <c r="H16" s="1351" t="s">
        <v>206</v>
      </c>
      <c r="I16" s="1351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49"/>
      <c r="W16" s="1350"/>
    </row>
    <row r="17" spans="3:23" ht="22.5" customHeight="1">
      <c r="C17" s="103">
        <v>9</v>
      </c>
      <c r="D17" s="104"/>
      <c r="E17" s="105"/>
      <c r="F17" s="1355"/>
      <c r="G17" s="1356"/>
      <c r="H17" s="1351" t="s">
        <v>206</v>
      </c>
      <c r="I17" s="1351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50"/>
    </row>
    <row r="18" spans="3:23" ht="22.5" customHeight="1">
      <c r="C18" s="103">
        <v>10</v>
      </c>
      <c r="D18" s="104"/>
      <c r="E18" s="105"/>
      <c r="F18" s="1355"/>
      <c r="G18" s="1356"/>
      <c r="H18" s="1351" t="s">
        <v>206</v>
      </c>
      <c r="I18" s="1351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49"/>
      <c r="W18" s="1350"/>
    </row>
    <row r="19" spans="3:23" ht="22.5" customHeight="1">
      <c r="C19" s="103">
        <v>11</v>
      </c>
      <c r="D19" s="104"/>
      <c r="E19" s="105"/>
      <c r="F19" s="1355"/>
      <c r="G19" s="1356"/>
      <c r="H19" s="1351" t="s">
        <v>206</v>
      </c>
      <c r="I19" s="1351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50"/>
    </row>
    <row r="20" spans="3:23" ht="22.5" customHeight="1">
      <c r="C20" s="103">
        <v>12</v>
      </c>
      <c r="D20" s="104"/>
      <c r="E20" s="105"/>
      <c r="F20" s="1355"/>
      <c r="G20" s="1356"/>
      <c r="H20" s="1351" t="s">
        <v>206</v>
      </c>
      <c r="I20" s="1351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50"/>
    </row>
    <row r="21" spans="3:23" ht="22.5" customHeight="1">
      <c r="C21" s="103">
        <v>13</v>
      </c>
      <c r="D21" s="104"/>
      <c r="E21" s="105"/>
      <c r="F21" s="1355"/>
      <c r="G21" s="1356"/>
      <c r="H21" s="1351" t="s">
        <v>206</v>
      </c>
      <c r="I21" s="1351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49"/>
      <c r="W21" s="1350"/>
    </row>
    <row r="22" spans="3:23" ht="22.5" customHeight="1">
      <c r="C22" s="103">
        <v>14</v>
      </c>
      <c r="D22" s="104"/>
      <c r="E22" s="105"/>
      <c r="F22" s="1355"/>
      <c r="G22" s="1356"/>
      <c r="H22" s="1351" t="s">
        <v>206</v>
      </c>
      <c r="I22" s="1351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49"/>
      <c r="W22" s="1350"/>
    </row>
    <row r="23" spans="3:23" ht="22.5" customHeight="1">
      <c r="C23" s="103">
        <v>15</v>
      </c>
      <c r="D23" s="104"/>
      <c r="E23" s="105"/>
      <c r="F23" s="1355"/>
      <c r="G23" s="1356"/>
      <c r="H23" s="1351" t="s">
        <v>206</v>
      </c>
      <c r="I23" s="1351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49"/>
      <c r="W23" s="1350"/>
    </row>
    <row r="24" spans="3:23" ht="22.5" customHeight="1">
      <c r="C24" s="103">
        <v>16</v>
      </c>
      <c r="D24" s="104"/>
      <c r="E24" s="105"/>
      <c r="F24" s="1355"/>
      <c r="G24" s="1356"/>
      <c r="H24" s="1351" t="s">
        <v>206</v>
      </c>
      <c r="I24" s="1351"/>
      <c r="J24" s="1349"/>
      <c r="K24" s="1349"/>
      <c r="L24" s="1349"/>
      <c r="M24" s="1349"/>
      <c r="N24" s="1349"/>
      <c r="O24" s="1349"/>
      <c r="P24" s="1349"/>
      <c r="Q24" s="1349"/>
      <c r="R24" s="1349"/>
      <c r="S24" s="1349"/>
      <c r="T24" s="1349"/>
      <c r="U24" s="1349"/>
      <c r="V24" s="1349"/>
      <c r="W24" s="1350"/>
    </row>
    <row r="25" spans="3:23" ht="22.5" customHeight="1">
      <c r="C25" s="103">
        <v>17</v>
      </c>
      <c r="D25" s="104"/>
      <c r="E25" s="105"/>
      <c r="F25" s="1355"/>
      <c r="G25" s="1356"/>
      <c r="H25" s="1351" t="s">
        <v>206</v>
      </c>
      <c r="I25" s="1351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50"/>
    </row>
    <row r="26" spans="3:23" ht="22.5" customHeight="1">
      <c r="C26" s="103">
        <v>18</v>
      </c>
      <c r="D26" s="104"/>
      <c r="E26" s="105"/>
      <c r="F26" s="1355"/>
      <c r="G26" s="1356"/>
      <c r="H26" s="1351" t="s">
        <v>206</v>
      </c>
      <c r="I26" s="1351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49"/>
      <c r="W26" s="1350"/>
    </row>
    <row r="27" spans="3:23" ht="22.5" customHeight="1">
      <c r="C27" s="103">
        <v>19</v>
      </c>
      <c r="D27" s="104"/>
      <c r="E27" s="105"/>
      <c r="F27" s="1355"/>
      <c r="G27" s="1356"/>
      <c r="H27" s="1351" t="s">
        <v>206</v>
      </c>
      <c r="I27" s="1351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50"/>
    </row>
    <row r="28" spans="3:23" ht="22.5" customHeight="1">
      <c r="C28" s="103">
        <v>20</v>
      </c>
      <c r="D28" s="104"/>
      <c r="E28" s="105"/>
      <c r="F28" s="1355"/>
      <c r="G28" s="1356"/>
      <c r="H28" s="1351" t="s">
        <v>206</v>
      </c>
      <c r="I28" s="1351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49"/>
      <c r="W28" s="1350"/>
    </row>
    <row r="29" spans="3:23" ht="22.5" customHeight="1">
      <c r="C29" s="103">
        <v>21</v>
      </c>
      <c r="D29" s="104"/>
      <c r="E29" s="105"/>
      <c r="F29" s="1355"/>
      <c r="G29" s="1356"/>
      <c r="H29" s="1351" t="s">
        <v>206</v>
      </c>
      <c r="I29" s="1351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49"/>
      <c r="W29" s="1350"/>
    </row>
    <row r="30" spans="3:23" ht="22.5" customHeight="1">
      <c r="C30" s="103">
        <v>22</v>
      </c>
      <c r="D30" s="104"/>
      <c r="E30" s="105"/>
      <c r="F30" s="1349"/>
      <c r="G30" s="1349"/>
      <c r="H30" s="1351" t="s">
        <v>206</v>
      </c>
      <c r="I30" s="1351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50"/>
    </row>
    <row r="31" spans="3:23" ht="22.5" customHeight="1">
      <c r="C31" s="103">
        <v>23</v>
      </c>
      <c r="D31" s="104"/>
      <c r="E31" s="105"/>
      <c r="F31" s="1351"/>
      <c r="G31" s="1351"/>
      <c r="H31" s="1351" t="s">
        <v>206</v>
      </c>
      <c r="I31" s="1351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49"/>
      <c r="W31" s="1350"/>
    </row>
    <row r="32" spans="3:23" ht="22.5" customHeight="1">
      <c r="C32" s="103">
        <v>24</v>
      </c>
      <c r="D32" s="104"/>
      <c r="E32" s="105"/>
      <c r="F32" s="1351"/>
      <c r="G32" s="1351"/>
      <c r="H32" s="1351" t="s">
        <v>206</v>
      </c>
      <c r="I32" s="1351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49"/>
      <c r="W32" s="1350"/>
    </row>
    <row r="33" spans="3:23" ht="22.5" customHeight="1">
      <c r="C33" s="103">
        <v>25</v>
      </c>
      <c r="D33" s="104"/>
      <c r="E33" s="105"/>
      <c r="F33" s="1351"/>
      <c r="G33" s="1351"/>
      <c r="H33" s="1351" t="s">
        <v>206</v>
      </c>
      <c r="I33" s="1351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49"/>
      <c r="W33" s="1350"/>
    </row>
    <row r="34" spans="3:23" ht="22.5" customHeight="1">
      <c r="C34" s="103">
        <v>26</v>
      </c>
      <c r="D34" s="104"/>
      <c r="E34" s="105"/>
      <c r="F34" s="1351"/>
      <c r="G34" s="1351"/>
      <c r="H34" s="1351" t="s">
        <v>206</v>
      </c>
      <c r="I34" s="1351"/>
      <c r="J34" s="1349"/>
      <c r="K34" s="1349"/>
      <c r="L34" s="1349"/>
      <c r="M34" s="1349"/>
      <c r="N34" s="1349"/>
      <c r="O34" s="1349"/>
      <c r="P34" s="1349"/>
      <c r="Q34" s="1349"/>
      <c r="R34" s="1349"/>
      <c r="S34" s="1349"/>
      <c r="T34" s="1349"/>
      <c r="U34" s="1349"/>
      <c r="V34" s="1349"/>
      <c r="W34" s="1350"/>
    </row>
    <row r="35" spans="3:23" ht="22.5" customHeight="1">
      <c r="C35" s="103">
        <v>27</v>
      </c>
      <c r="D35" s="104"/>
      <c r="E35" s="105"/>
      <c r="F35" s="1351"/>
      <c r="G35" s="1351"/>
      <c r="H35" s="1351" t="s">
        <v>206</v>
      </c>
      <c r="I35" s="1351"/>
      <c r="J35" s="1349"/>
      <c r="K35" s="1349"/>
      <c r="L35" s="1349"/>
      <c r="M35" s="1349"/>
      <c r="N35" s="1349"/>
      <c r="O35" s="1349"/>
      <c r="P35" s="1349"/>
      <c r="Q35" s="1349"/>
      <c r="R35" s="1349"/>
      <c r="S35" s="1349"/>
      <c r="T35" s="1349"/>
      <c r="U35" s="1349"/>
      <c r="V35" s="1349"/>
      <c r="W35" s="1350"/>
    </row>
    <row r="36" spans="3:23" ht="22.5" customHeight="1">
      <c r="C36" s="103">
        <v>28</v>
      </c>
      <c r="D36" s="104"/>
      <c r="E36" s="105"/>
      <c r="F36" s="1351"/>
      <c r="G36" s="1351"/>
      <c r="H36" s="1351" t="s">
        <v>206</v>
      </c>
      <c r="I36" s="1351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49"/>
      <c r="W36" s="1350"/>
    </row>
    <row r="37" spans="3:23" ht="22.5" customHeight="1">
      <c r="C37" s="103">
        <v>29</v>
      </c>
      <c r="D37" s="104"/>
      <c r="E37" s="105"/>
      <c r="F37" s="1351"/>
      <c r="G37" s="1351"/>
      <c r="H37" s="1351" t="s">
        <v>206</v>
      </c>
      <c r="I37" s="1351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49"/>
      <c r="W37" s="1350"/>
    </row>
    <row r="38" spans="3:23" ht="22.5" customHeight="1" thickBot="1">
      <c r="C38" s="103">
        <v>30</v>
      </c>
      <c r="D38" s="107"/>
      <c r="E38" s="108"/>
      <c r="F38" s="1351"/>
      <c r="G38" s="1351"/>
      <c r="H38" s="1351" t="s">
        <v>206</v>
      </c>
      <c r="I38" s="1351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4"/>
    </row>
    <row r="39" spans="3:23" ht="22.5" hidden="1" customHeight="1">
      <c r="C39" s="103">
        <v>31</v>
      </c>
      <c r="D39" s="109"/>
      <c r="E39" s="110"/>
      <c r="F39" s="1351"/>
      <c r="G39" s="1351"/>
      <c r="H39" s="1351" t="s">
        <v>165</v>
      </c>
      <c r="I39" s="1351"/>
      <c r="J39" s="1349"/>
      <c r="K39" s="1349"/>
      <c r="L39" s="1349"/>
      <c r="M39" s="1349"/>
      <c r="N39" s="1349"/>
      <c r="O39" s="1349"/>
      <c r="P39" s="1349"/>
      <c r="Q39" s="1349"/>
      <c r="R39" s="1349"/>
      <c r="S39" s="1349"/>
      <c r="T39" s="1349"/>
      <c r="U39" s="1349"/>
      <c r="V39" s="1349"/>
      <c r="W39" s="1350"/>
    </row>
    <row r="40" spans="3:23" ht="22.5" hidden="1" customHeight="1">
      <c r="C40" s="103">
        <v>32</v>
      </c>
      <c r="D40" s="109"/>
      <c r="E40" s="110"/>
      <c r="F40" s="1351"/>
      <c r="G40" s="1351"/>
      <c r="H40" s="1351" t="s">
        <v>165</v>
      </c>
      <c r="I40" s="1351"/>
      <c r="J40" s="1349"/>
      <c r="K40" s="1349"/>
      <c r="L40" s="1349"/>
      <c r="M40" s="1349"/>
      <c r="N40" s="1349"/>
      <c r="O40" s="1349"/>
      <c r="P40" s="1349"/>
      <c r="Q40" s="1349"/>
      <c r="R40" s="1349"/>
      <c r="S40" s="1349"/>
      <c r="T40" s="1349"/>
      <c r="U40" s="1349"/>
      <c r="V40" s="1349"/>
      <c r="W40" s="1350"/>
    </row>
    <row r="41" spans="3:23" ht="22.5" hidden="1" customHeight="1">
      <c r="C41" s="103">
        <v>33</v>
      </c>
      <c r="D41" s="109"/>
      <c r="E41" s="110"/>
      <c r="F41" s="1351"/>
      <c r="G41" s="1351"/>
      <c r="H41" s="1351" t="s">
        <v>165</v>
      </c>
      <c r="I41" s="1351"/>
      <c r="J41" s="1349"/>
      <c r="K41" s="1349"/>
      <c r="L41" s="1349"/>
      <c r="M41" s="1349"/>
      <c r="N41" s="1349"/>
      <c r="O41" s="1349"/>
      <c r="P41" s="1349"/>
      <c r="Q41" s="1349"/>
      <c r="R41" s="1349"/>
      <c r="S41" s="1349"/>
      <c r="T41" s="1349"/>
      <c r="U41" s="1349"/>
      <c r="V41" s="1349"/>
      <c r="W41" s="1350"/>
    </row>
    <row r="42" spans="3:23" ht="22.5" hidden="1" customHeight="1">
      <c r="C42" s="103">
        <v>34</v>
      </c>
      <c r="D42" s="109"/>
      <c r="E42" s="110"/>
      <c r="F42" s="1351"/>
      <c r="G42" s="1351"/>
      <c r="H42" s="1351" t="s">
        <v>165</v>
      </c>
      <c r="I42" s="1351"/>
      <c r="J42" s="1349"/>
      <c r="K42" s="1349"/>
      <c r="L42" s="1349"/>
      <c r="M42" s="1349"/>
      <c r="N42" s="1349"/>
      <c r="O42" s="1349"/>
      <c r="P42" s="1349"/>
      <c r="Q42" s="1349"/>
      <c r="R42" s="1349"/>
      <c r="S42" s="1349"/>
      <c r="T42" s="1349"/>
      <c r="U42" s="1349"/>
      <c r="V42" s="1349"/>
      <c r="W42" s="1350"/>
    </row>
    <row r="43" spans="3:23" ht="22.5" hidden="1" customHeight="1">
      <c r="C43" s="103">
        <v>35</v>
      </c>
      <c r="D43" s="109"/>
      <c r="E43" s="110"/>
      <c r="F43" s="1351"/>
      <c r="G43" s="1351"/>
      <c r="H43" s="1351" t="s">
        <v>165</v>
      </c>
      <c r="I43" s="1351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50"/>
    </row>
    <row r="44" spans="3:23" ht="22.5" hidden="1" customHeight="1">
      <c r="C44" s="103">
        <v>36</v>
      </c>
      <c r="D44" s="109"/>
      <c r="E44" s="110"/>
      <c r="F44" s="1351"/>
      <c r="G44" s="1351"/>
      <c r="H44" s="1351" t="s">
        <v>165</v>
      </c>
      <c r="I44" s="1351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50"/>
    </row>
    <row r="45" spans="3:23" ht="22.5" hidden="1" customHeight="1">
      <c r="C45" s="103">
        <v>37</v>
      </c>
      <c r="D45" s="109"/>
      <c r="E45" s="110"/>
      <c r="F45" s="1351"/>
      <c r="G45" s="1351"/>
      <c r="H45" s="1351" t="s">
        <v>165</v>
      </c>
      <c r="I45" s="1351"/>
      <c r="J45" s="1349"/>
      <c r="K45" s="1349"/>
      <c r="L45" s="1349"/>
      <c r="M45" s="1349"/>
      <c r="N45" s="1349"/>
      <c r="O45" s="1349"/>
      <c r="P45" s="1349"/>
      <c r="Q45" s="1349"/>
      <c r="R45" s="1349"/>
      <c r="S45" s="1349"/>
      <c r="T45" s="1349"/>
      <c r="U45" s="1349"/>
      <c r="V45" s="1349"/>
      <c r="W45" s="1350"/>
    </row>
    <row r="46" spans="3:23" ht="22.5" hidden="1" customHeight="1">
      <c r="C46" s="103">
        <v>38</v>
      </c>
      <c r="D46" s="109"/>
      <c r="E46" s="110"/>
      <c r="F46" s="1351"/>
      <c r="G46" s="1351"/>
      <c r="H46" s="1351" t="s">
        <v>165</v>
      </c>
      <c r="I46" s="1351"/>
      <c r="J46" s="1349"/>
      <c r="K46" s="1349"/>
      <c r="L46" s="1349"/>
      <c r="M46" s="1349"/>
      <c r="N46" s="1349"/>
      <c r="O46" s="1349"/>
      <c r="P46" s="1349"/>
      <c r="Q46" s="1349"/>
      <c r="R46" s="1349"/>
      <c r="S46" s="1349"/>
      <c r="T46" s="1349"/>
      <c r="U46" s="1349"/>
      <c r="V46" s="1349"/>
      <c r="W46" s="1350"/>
    </row>
    <row r="47" spans="3:23" ht="22.5" hidden="1" customHeight="1">
      <c r="C47" s="103">
        <v>39</v>
      </c>
      <c r="D47" s="109"/>
      <c r="E47" s="110"/>
      <c r="F47" s="1351"/>
      <c r="G47" s="1351"/>
      <c r="H47" s="1351" t="s">
        <v>165</v>
      </c>
      <c r="I47" s="1351"/>
      <c r="J47" s="1349"/>
      <c r="K47" s="1349"/>
      <c r="L47" s="1349"/>
      <c r="M47" s="1349"/>
      <c r="N47" s="1349"/>
      <c r="O47" s="1349"/>
      <c r="P47" s="1349"/>
      <c r="Q47" s="1349"/>
      <c r="R47" s="1349"/>
      <c r="S47" s="1349"/>
      <c r="T47" s="1349"/>
      <c r="U47" s="1349"/>
      <c r="V47" s="1349"/>
      <c r="W47" s="1350"/>
    </row>
    <row r="48" spans="3:23" ht="22.5" hidden="1" customHeight="1">
      <c r="C48" s="103">
        <v>40</v>
      </c>
      <c r="D48" s="109"/>
      <c r="E48" s="110"/>
      <c r="F48" s="1351"/>
      <c r="G48" s="1351"/>
      <c r="H48" s="1351" t="s">
        <v>165</v>
      </c>
      <c r="I48" s="1351"/>
      <c r="J48" s="1349"/>
      <c r="K48" s="1349"/>
      <c r="L48" s="1349"/>
      <c r="M48" s="1349"/>
      <c r="N48" s="1349"/>
      <c r="O48" s="1349"/>
      <c r="P48" s="1349"/>
      <c r="Q48" s="1349"/>
      <c r="R48" s="1349"/>
      <c r="S48" s="1349"/>
      <c r="T48" s="1349"/>
      <c r="U48" s="1349"/>
      <c r="V48" s="1349"/>
      <c r="W48" s="1350"/>
    </row>
    <row r="49" spans="3:23" ht="22.5" hidden="1" customHeight="1">
      <c r="C49" s="103">
        <v>41</v>
      </c>
      <c r="D49" s="109"/>
      <c r="E49" s="110"/>
      <c r="F49" s="1351"/>
      <c r="G49" s="1351"/>
      <c r="H49" s="1351" t="s">
        <v>165</v>
      </c>
      <c r="I49" s="1351"/>
      <c r="J49" s="1349"/>
      <c r="K49" s="1349"/>
      <c r="L49" s="1349"/>
      <c r="M49" s="1349"/>
      <c r="N49" s="1349"/>
      <c r="O49" s="1349"/>
      <c r="P49" s="1349"/>
      <c r="Q49" s="1349"/>
      <c r="R49" s="1349"/>
      <c r="S49" s="1349"/>
      <c r="T49" s="1349"/>
      <c r="U49" s="1349"/>
      <c r="V49" s="1349"/>
      <c r="W49" s="1350"/>
    </row>
    <row r="50" spans="3:23" ht="22.5" hidden="1" customHeight="1">
      <c r="C50" s="103">
        <v>42</v>
      </c>
      <c r="D50" s="109"/>
      <c r="E50" s="110"/>
      <c r="F50" s="1351"/>
      <c r="G50" s="1351"/>
      <c r="H50" s="1351" t="s">
        <v>165</v>
      </c>
      <c r="I50" s="1351"/>
      <c r="J50" s="1349"/>
      <c r="K50" s="1349"/>
      <c r="L50" s="1349"/>
      <c r="M50" s="1349"/>
      <c r="N50" s="1349"/>
      <c r="O50" s="1349"/>
      <c r="P50" s="1349"/>
      <c r="Q50" s="1349"/>
      <c r="R50" s="1349"/>
      <c r="S50" s="1349"/>
      <c r="T50" s="1349"/>
      <c r="U50" s="1349"/>
      <c r="V50" s="1349"/>
      <c r="W50" s="1350"/>
    </row>
    <row r="51" spans="3:23" ht="22.5" hidden="1" customHeight="1">
      <c r="C51" s="103">
        <v>43</v>
      </c>
      <c r="D51" s="109"/>
      <c r="E51" s="110"/>
      <c r="F51" s="1351"/>
      <c r="G51" s="1351"/>
      <c r="H51" s="1351" t="s">
        <v>165</v>
      </c>
      <c r="I51" s="1351"/>
      <c r="J51" s="1349"/>
      <c r="K51" s="1349"/>
      <c r="L51" s="1349"/>
      <c r="M51" s="1349"/>
      <c r="N51" s="1349"/>
      <c r="O51" s="1349"/>
      <c r="P51" s="1349"/>
      <c r="Q51" s="1349"/>
      <c r="R51" s="1349"/>
      <c r="S51" s="1349"/>
      <c r="T51" s="1349"/>
      <c r="U51" s="1349"/>
      <c r="V51" s="1349"/>
      <c r="W51" s="1350"/>
    </row>
    <row r="52" spans="3:23" ht="22.5" hidden="1" customHeight="1">
      <c r="C52" s="103">
        <v>44</v>
      </c>
      <c r="D52" s="109"/>
      <c r="E52" s="110"/>
      <c r="F52" s="1351"/>
      <c r="G52" s="1351"/>
      <c r="H52" s="1351" t="s">
        <v>165</v>
      </c>
      <c r="I52" s="1351"/>
      <c r="J52" s="1349"/>
      <c r="K52" s="1349"/>
      <c r="L52" s="1349"/>
      <c r="M52" s="1349"/>
      <c r="N52" s="1349"/>
      <c r="O52" s="1349"/>
      <c r="P52" s="1349"/>
      <c r="Q52" s="1349"/>
      <c r="R52" s="1349"/>
      <c r="S52" s="1349"/>
      <c r="T52" s="1349"/>
      <c r="U52" s="1349"/>
      <c r="V52" s="1349"/>
      <c r="W52" s="1350"/>
    </row>
    <row r="53" spans="3:23" ht="22.5" hidden="1" customHeight="1">
      <c r="C53" s="103">
        <v>45</v>
      </c>
      <c r="D53" s="109"/>
      <c r="E53" s="110"/>
      <c r="F53" s="1351"/>
      <c r="G53" s="1351"/>
      <c r="H53" s="1351" t="s">
        <v>165</v>
      </c>
      <c r="I53" s="1351"/>
      <c r="J53" s="1349"/>
      <c r="K53" s="1349"/>
      <c r="L53" s="1349"/>
      <c r="M53" s="1349"/>
      <c r="N53" s="1349"/>
      <c r="O53" s="1349"/>
      <c r="P53" s="1349"/>
      <c r="Q53" s="1349"/>
      <c r="R53" s="1349"/>
      <c r="S53" s="1349"/>
      <c r="T53" s="1349"/>
      <c r="U53" s="1349"/>
      <c r="V53" s="1349"/>
      <c r="W53" s="1350"/>
    </row>
    <row r="54" spans="3:23" ht="22.5" hidden="1" customHeight="1">
      <c r="C54" s="103">
        <v>46</v>
      </c>
      <c r="D54" s="109"/>
      <c r="E54" s="110"/>
      <c r="F54" s="1351"/>
      <c r="G54" s="1351"/>
      <c r="H54" s="1351" t="s">
        <v>165</v>
      </c>
      <c r="I54" s="1351"/>
      <c r="J54" s="1349"/>
      <c r="K54" s="1349"/>
      <c r="L54" s="1349"/>
      <c r="M54" s="1349"/>
      <c r="N54" s="1349"/>
      <c r="O54" s="1349"/>
      <c r="P54" s="1349"/>
      <c r="Q54" s="1349"/>
      <c r="R54" s="1349"/>
      <c r="S54" s="1349"/>
      <c r="T54" s="1349"/>
      <c r="U54" s="1349"/>
      <c r="V54" s="1349"/>
      <c r="W54" s="1350"/>
    </row>
    <row r="55" spans="3:23" ht="22.5" hidden="1" customHeight="1">
      <c r="C55" s="103">
        <v>47</v>
      </c>
      <c r="D55" s="109"/>
      <c r="E55" s="110"/>
      <c r="F55" s="1351"/>
      <c r="G55" s="1351"/>
      <c r="H55" s="1351" t="s">
        <v>165</v>
      </c>
      <c r="I55" s="1351"/>
      <c r="J55" s="1349"/>
      <c r="K55" s="1349"/>
      <c r="L55" s="1349"/>
      <c r="M55" s="1349"/>
      <c r="N55" s="1349"/>
      <c r="O55" s="1349"/>
      <c r="P55" s="1349"/>
      <c r="Q55" s="1349"/>
      <c r="R55" s="1349"/>
      <c r="S55" s="1349"/>
      <c r="T55" s="1349"/>
      <c r="U55" s="1349"/>
      <c r="V55" s="1349"/>
      <c r="W55" s="1350"/>
    </row>
    <row r="56" spans="3:23" ht="22.5" hidden="1" customHeight="1">
      <c r="C56" s="103">
        <v>48</v>
      </c>
      <c r="D56" s="109"/>
      <c r="E56" s="110"/>
      <c r="F56" s="1351"/>
      <c r="G56" s="1351"/>
      <c r="H56" s="1351" t="s">
        <v>165</v>
      </c>
      <c r="I56" s="1351"/>
      <c r="J56" s="1349"/>
      <c r="K56" s="1349"/>
      <c r="L56" s="1349"/>
      <c r="M56" s="1349"/>
      <c r="N56" s="1349"/>
      <c r="O56" s="1349"/>
      <c r="P56" s="1349"/>
      <c r="Q56" s="1349"/>
      <c r="R56" s="1349"/>
      <c r="S56" s="1349"/>
      <c r="T56" s="1349"/>
      <c r="U56" s="1349"/>
      <c r="V56" s="1349"/>
      <c r="W56" s="1350"/>
    </row>
    <row r="57" spans="3:23" ht="22.5" hidden="1" customHeight="1">
      <c r="C57" s="103">
        <v>49</v>
      </c>
      <c r="D57" s="109"/>
      <c r="E57" s="110"/>
      <c r="F57" s="1351"/>
      <c r="G57" s="1351"/>
      <c r="H57" s="1351" t="s">
        <v>165</v>
      </c>
      <c r="I57" s="1351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49"/>
      <c r="W57" s="1350"/>
    </row>
    <row r="58" spans="3:23" ht="22.5" hidden="1" customHeight="1">
      <c r="C58" s="103">
        <v>50</v>
      </c>
      <c r="D58" s="109"/>
      <c r="E58" s="110"/>
      <c r="F58" s="1351"/>
      <c r="G58" s="1351"/>
      <c r="H58" s="1351" t="s">
        <v>165</v>
      </c>
      <c r="I58" s="1351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49"/>
      <c r="W58" s="1350"/>
    </row>
    <row r="59" spans="3:23" ht="22.5" hidden="1" customHeight="1">
      <c r="C59" s="103">
        <v>51</v>
      </c>
      <c r="D59" s="109"/>
      <c r="E59" s="110"/>
      <c r="F59" s="1351"/>
      <c r="G59" s="1351"/>
      <c r="H59" s="1351" t="s">
        <v>165</v>
      </c>
      <c r="I59" s="1351"/>
      <c r="J59" s="1349"/>
      <c r="K59" s="1349"/>
      <c r="L59" s="1349"/>
      <c r="M59" s="1349"/>
      <c r="N59" s="1349"/>
      <c r="O59" s="1349"/>
      <c r="P59" s="1349"/>
      <c r="Q59" s="1349"/>
      <c r="R59" s="1349"/>
      <c r="S59" s="1349"/>
      <c r="T59" s="1349"/>
      <c r="U59" s="1349"/>
      <c r="V59" s="1349"/>
      <c r="W59" s="1350"/>
    </row>
    <row r="60" spans="3:23" ht="22.5" hidden="1" customHeight="1">
      <c r="C60" s="103">
        <v>52</v>
      </c>
      <c r="D60" s="109"/>
      <c r="E60" s="110"/>
      <c r="F60" s="1351"/>
      <c r="G60" s="1351"/>
      <c r="H60" s="1351" t="s">
        <v>165</v>
      </c>
      <c r="I60" s="1351"/>
      <c r="J60" s="1349"/>
      <c r="K60" s="1349"/>
      <c r="L60" s="1349"/>
      <c r="M60" s="1349"/>
      <c r="N60" s="1349"/>
      <c r="O60" s="1349"/>
      <c r="P60" s="1349"/>
      <c r="Q60" s="1349"/>
      <c r="R60" s="1349"/>
      <c r="S60" s="1349"/>
      <c r="T60" s="1349"/>
      <c r="U60" s="1349"/>
      <c r="V60" s="1349"/>
      <c r="W60" s="1350"/>
    </row>
    <row r="61" spans="3:23" ht="22.5" hidden="1" customHeight="1">
      <c r="C61" s="103">
        <v>53</v>
      </c>
      <c r="D61" s="109"/>
      <c r="E61" s="110"/>
      <c r="F61" s="1351"/>
      <c r="G61" s="1351"/>
      <c r="H61" s="1351" t="s">
        <v>165</v>
      </c>
      <c r="I61" s="1351"/>
      <c r="J61" s="1349"/>
      <c r="K61" s="1349"/>
      <c r="L61" s="1349"/>
      <c r="M61" s="1349"/>
      <c r="N61" s="1349"/>
      <c r="O61" s="1349"/>
      <c r="P61" s="1349"/>
      <c r="Q61" s="1349"/>
      <c r="R61" s="1349"/>
      <c r="S61" s="1349"/>
      <c r="T61" s="1349"/>
      <c r="U61" s="1349"/>
      <c r="V61" s="1349"/>
      <c r="W61" s="1350"/>
    </row>
    <row r="62" spans="3:23" ht="22.5" hidden="1" customHeight="1">
      <c r="C62" s="103">
        <v>54</v>
      </c>
      <c r="D62" s="109"/>
      <c r="E62" s="110"/>
      <c r="F62" s="1351"/>
      <c r="G62" s="1351"/>
      <c r="H62" s="1351" t="s">
        <v>165</v>
      </c>
      <c r="I62" s="1351"/>
      <c r="J62" s="1349"/>
      <c r="K62" s="1349"/>
      <c r="L62" s="1349"/>
      <c r="M62" s="1349"/>
      <c r="N62" s="1349"/>
      <c r="O62" s="1349"/>
      <c r="P62" s="1349"/>
      <c r="Q62" s="1349"/>
      <c r="R62" s="1349"/>
      <c r="S62" s="1349"/>
      <c r="T62" s="1349"/>
      <c r="U62" s="1349"/>
      <c r="V62" s="1349"/>
      <c r="W62" s="1350"/>
    </row>
    <row r="63" spans="3:23" ht="22.5" hidden="1" customHeight="1">
      <c r="C63" s="103">
        <v>55</v>
      </c>
      <c r="D63" s="111"/>
      <c r="E63" s="112"/>
      <c r="F63" s="1352"/>
      <c r="G63" s="1352"/>
      <c r="H63" s="1351" t="s">
        <v>165</v>
      </c>
      <c r="I63" s="1351"/>
      <c r="J63" s="1353"/>
      <c r="K63" s="1353"/>
      <c r="L63" s="1353"/>
      <c r="M63" s="1353"/>
      <c r="N63" s="1353"/>
      <c r="O63" s="1353"/>
      <c r="P63" s="1353"/>
      <c r="Q63" s="1353"/>
      <c r="R63" s="1353"/>
      <c r="S63" s="1353"/>
      <c r="T63" s="1353"/>
      <c r="U63" s="1353"/>
      <c r="V63" s="1353"/>
      <c r="W63" s="1354"/>
    </row>
    <row r="64" spans="3:23" ht="22.5" hidden="1" customHeight="1">
      <c r="C64" s="103">
        <v>56</v>
      </c>
      <c r="D64" s="109"/>
      <c r="E64" s="110"/>
      <c r="F64" s="1351"/>
      <c r="G64" s="1351"/>
      <c r="H64" s="1351" t="s">
        <v>165</v>
      </c>
      <c r="I64" s="1351"/>
      <c r="J64" s="1349"/>
      <c r="K64" s="1349"/>
      <c r="L64" s="1349"/>
      <c r="M64" s="1349"/>
      <c r="N64" s="1349"/>
      <c r="O64" s="1349"/>
      <c r="P64" s="1349"/>
      <c r="Q64" s="1349"/>
      <c r="R64" s="1349"/>
      <c r="S64" s="1349"/>
      <c r="T64" s="1349"/>
      <c r="U64" s="1349"/>
      <c r="V64" s="1349"/>
      <c r="W64" s="1350"/>
    </row>
    <row r="65" spans="3:23" ht="22.5" hidden="1" customHeight="1">
      <c r="C65" s="103">
        <v>57</v>
      </c>
      <c r="D65" s="109"/>
      <c r="E65" s="110"/>
      <c r="F65" s="1351"/>
      <c r="G65" s="1351"/>
      <c r="H65" s="1351" t="s">
        <v>165</v>
      </c>
      <c r="I65" s="1351"/>
      <c r="J65" s="1349"/>
      <c r="K65" s="1349"/>
      <c r="L65" s="1349"/>
      <c r="M65" s="1349"/>
      <c r="N65" s="1349"/>
      <c r="O65" s="1349"/>
      <c r="P65" s="1349"/>
      <c r="Q65" s="1349"/>
      <c r="R65" s="1349"/>
      <c r="S65" s="1349"/>
      <c r="T65" s="1349"/>
      <c r="U65" s="1349"/>
      <c r="V65" s="1349"/>
      <c r="W65" s="1350"/>
    </row>
    <row r="66" spans="3:23" ht="22.5" hidden="1" customHeight="1">
      <c r="C66" s="103">
        <v>58</v>
      </c>
      <c r="D66" s="109"/>
      <c r="E66" s="110"/>
      <c r="F66" s="1351"/>
      <c r="G66" s="1351"/>
      <c r="H66" s="1351" t="s">
        <v>165</v>
      </c>
      <c r="I66" s="1351"/>
      <c r="J66" s="1349"/>
      <c r="K66" s="1349"/>
      <c r="L66" s="1349"/>
      <c r="M66" s="1349"/>
      <c r="N66" s="1349"/>
      <c r="O66" s="1349"/>
      <c r="P66" s="1349"/>
      <c r="Q66" s="1349"/>
      <c r="R66" s="1349"/>
      <c r="S66" s="1349"/>
      <c r="T66" s="1349"/>
      <c r="U66" s="1349"/>
      <c r="V66" s="1349"/>
      <c r="W66" s="1350"/>
    </row>
    <row r="67" spans="3:23" ht="22.5" hidden="1" customHeight="1">
      <c r="C67" s="103">
        <v>59</v>
      </c>
      <c r="D67" s="109"/>
      <c r="E67" s="110"/>
      <c r="F67" s="1351"/>
      <c r="G67" s="1351"/>
      <c r="H67" s="1351" t="s">
        <v>165</v>
      </c>
      <c r="I67" s="1351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49"/>
      <c r="W67" s="1350"/>
    </row>
    <row r="68" spans="3:23" ht="22.5" hidden="1" customHeight="1">
      <c r="C68" s="103">
        <v>60</v>
      </c>
      <c r="D68" s="109"/>
      <c r="E68" s="110"/>
      <c r="F68" s="1351"/>
      <c r="G68" s="1351"/>
      <c r="H68" s="1351" t="s">
        <v>165</v>
      </c>
      <c r="I68" s="1351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50"/>
    </row>
    <row r="69" spans="3:23" ht="22.5" hidden="1" customHeight="1">
      <c r="C69" s="103">
        <v>61</v>
      </c>
      <c r="D69" s="109"/>
      <c r="E69" s="110"/>
      <c r="F69" s="1351"/>
      <c r="G69" s="1351"/>
      <c r="H69" s="1351" t="s">
        <v>165</v>
      </c>
      <c r="I69" s="1351"/>
      <c r="J69" s="1349"/>
      <c r="K69" s="1349"/>
      <c r="L69" s="1349"/>
      <c r="M69" s="1349"/>
      <c r="N69" s="1349"/>
      <c r="O69" s="1349"/>
      <c r="P69" s="1349"/>
      <c r="Q69" s="1349"/>
      <c r="R69" s="1349"/>
      <c r="S69" s="1349"/>
      <c r="T69" s="1349"/>
      <c r="U69" s="1349"/>
      <c r="V69" s="1349"/>
      <c r="W69" s="1350"/>
    </row>
    <row r="70" spans="3:23" ht="22.5" hidden="1" customHeight="1">
      <c r="C70" s="103">
        <v>62</v>
      </c>
      <c r="D70" s="109"/>
      <c r="E70" s="110"/>
      <c r="F70" s="1351"/>
      <c r="G70" s="1351"/>
      <c r="H70" s="1351" t="s">
        <v>165</v>
      </c>
      <c r="I70" s="1351"/>
      <c r="J70" s="1349"/>
      <c r="K70" s="1349"/>
      <c r="L70" s="1349"/>
      <c r="M70" s="1349"/>
      <c r="N70" s="1349"/>
      <c r="O70" s="1349"/>
      <c r="P70" s="1349"/>
      <c r="Q70" s="1349"/>
      <c r="R70" s="1349"/>
      <c r="S70" s="1349"/>
      <c r="T70" s="1349"/>
      <c r="U70" s="1349"/>
      <c r="V70" s="1349"/>
      <c r="W70" s="1350"/>
    </row>
    <row r="71" spans="3:23" ht="22.5" hidden="1" customHeight="1">
      <c r="C71" s="103">
        <v>63</v>
      </c>
      <c r="D71" s="109"/>
      <c r="E71" s="110"/>
      <c r="F71" s="1351"/>
      <c r="G71" s="1351"/>
      <c r="H71" s="1351" t="s">
        <v>165</v>
      </c>
      <c r="I71" s="1351"/>
      <c r="J71" s="1349"/>
      <c r="K71" s="1349"/>
      <c r="L71" s="1349"/>
      <c r="M71" s="1349"/>
      <c r="N71" s="1349"/>
      <c r="O71" s="1349"/>
      <c r="P71" s="1349"/>
      <c r="Q71" s="1349"/>
      <c r="R71" s="1349"/>
      <c r="S71" s="1349"/>
      <c r="T71" s="1349"/>
      <c r="U71" s="1349"/>
      <c r="V71" s="1349"/>
      <c r="W71" s="1350"/>
    </row>
    <row r="72" spans="3:23" ht="22.5" hidden="1" customHeight="1">
      <c r="C72" s="103">
        <v>64</v>
      </c>
      <c r="D72" s="109"/>
      <c r="E72" s="110"/>
      <c r="F72" s="1351"/>
      <c r="G72" s="1351"/>
      <c r="H72" s="1351" t="s">
        <v>165</v>
      </c>
      <c r="I72" s="1351"/>
      <c r="J72" s="1349"/>
      <c r="K72" s="1349"/>
      <c r="L72" s="1349"/>
      <c r="M72" s="1349"/>
      <c r="N72" s="1349"/>
      <c r="O72" s="1349"/>
      <c r="P72" s="1349"/>
      <c r="Q72" s="1349"/>
      <c r="R72" s="1349"/>
      <c r="S72" s="1349"/>
      <c r="T72" s="1349"/>
      <c r="U72" s="1349"/>
      <c r="V72" s="1349"/>
      <c r="W72" s="1350"/>
    </row>
    <row r="73" spans="3:23" ht="22.5" hidden="1" customHeight="1">
      <c r="C73" s="103">
        <v>65</v>
      </c>
      <c r="D73" s="109"/>
      <c r="E73" s="110"/>
      <c r="F73" s="1351"/>
      <c r="G73" s="1351"/>
      <c r="H73" s="1351" t="s">
        <v>165</v>
      </c>
      <c r="I73" s="1351"/>
      <c r="J73" s="1349"/>
      <c r="K73" s="1349"/>
      <c r="L73" s="1349"/>
      <c r="M73" s="1349"/>
      <c r="N73" s="1349"/>
      <c r="O73" s="1349"/>
      <c r="P73" s="1349"/>
      <c r="Q73" s="1349"/>
      <c r="R73" s="1349"/>
      <c r="S73" s="1349"/>
      <c r="T73" s="1349"/>
      <c r="U73" s="1349"/>
      <c r="V73" s="1349"/>
      <c r="W73" s="1350"/>
    </row>
    <row r="74" spans="3:23" ht="22.5" hidden="1" customHeight="1">
      <c r="C74" s="103">
        <v>66</v>
      </c>
      <c r="D74" s="109"/>
      <c r="E74" s="110"/>
      <c r="F74" s="1351"/>
      <c r="G74" s="1351"/>
      <c r="H74" s="1351" t="s">
        <v>165</v>
      </c>
      <c r="I74" s="1351"/>
      <c r="J74" s="1349"/>
      <c r="K74" s="1349"/>
      <c r="L74" s="1349"/>
      <c r="M74" s="1349"/>
      <c r="N74" s="1349"/>
      <c r="O74" s="1349"/>
      <c r="P74" s="1349"/>
      <c r="Q74" s="1349"/>
      <c r="R74" s="1349"/>
      <c r="S74" s="1349"/>
      <c r="T74" s="1349"/>
      <c r="U74" s="1349"/>
      <c r="V74" s="1349"/>
      <c r="W74" s="1350"/>
    </row>
    <row r="75" spans="3:23" ht="22.5" hidden="1" customHeight="1">
      <c r="C75" s="103">
        <v>67</v>
      </c>
      <c r="D75" s="109"/>
      <c r="E75" s="110"/>
      <c r="F75" s="1351"/>
      <c r="G75" s="1351"/>
      <c r="H75" s="1351" t="s">
        <v>165</v>
      </c>
      <c r="I75" s="1351"/>
      <c r="J75" s="1349"/>
      <c r="K75" s="1349"/>
      <c r="L75" s="1349"/>
      <c r="M75" s="1349"/>
      <c r="N75" s="1349"/>
      <c r="O75" s="1349"/>
      <c r="P75" s="1349"/>
      <c r="Q75" s="1349"/>
      <c r="R75" s="1349"/>
      <c r="S75" s="1349"/>
      <c r="T75" s="1349"/>
      <c r="U75" s="1349"/>
      <c r="V75" s="1349"/>
      <c r="W75" s="1350"/>
    </row>
    <row r="76" spans="3:23" ht="22.5" hidden="1" customHeight="1">
      <c r="C76" s="103">
        <v>68</v>
      </c>
      <c r="D76" s="109"/>
      <c r="E76" s="110"/>
      <c r="F76" s="1351"/>
      <c r="G76" s="1351"/>
      <c r="H76" s="1351" t="s">
        <v>165</v>
      </c>
      <c r="I76" s="1351"/>
      <c r="J76" s="1349"/>
      <c r="K76" s="1349"/>
      <c r="L76" s="1349"/>
      <c r="M76" s="1349"/>
      <c r="N76" s="1349"/>
      <c r="O76" s="1349"/>
      <c r="P76" s="1349"/>
      <c r="Q76" s="1349"/>
      <c r="R76" s="1349"/>
      <c r="S76" s="1349"/>
      <c r="T76" s="1349"/>
      <c r="U76" s="1349"/>
      <c r="V76" s="1349"/>
      <c r="W76" s="1350"/>
    </row>
    <row r="77" spans="3:23" ht="22.5" hidden="1" customHeight="1">
      <c r="C77" s="103">
        <v>69</v>
      </c>
      <c r="D77" s="109"/>
      <c r="E77" s="110"/>
      <c r="F77" s="1351"/>
      <c r="G77" s="1351"/>
      <c r="H77" s="1351" t="s">
        <v>165</v>
      </c>
      <c r="I77" s="1351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49"/>
      <c r="W77" s="1350"/>
    </row>
    <row r="78" spans="3:23" ht="22.5" hidden="1" customHeight="1">
      <c r="C78" s="103">
        <v>70</v>
      </c>
      <c r="D78" s="109"/>
      <c r="E78" s="110"/>
      <c r="F78" s="1351"/>
      <c r="G78" s="1351"/>
      <c r="H78" s="1351" t="s">
        <v>165</v>
      </c>
      <c r="I78" s="1351"/>
      <c r="J78" s="1349"/>
      <c r="K78" s="1349"/>
      <c r="L78" s="1349"/>
      <c r="M78" s="1349"/>
      <c r="N78" s="1349"/>
      <c r="O78" s="1349"/>
      <c r="P78" s="1349"/>
      <c r="Q78" s="1349"/>
      <c r="R78" s="1349"/>
      <c r="S78" s="1349"/>
      <c r="T78" s="1349"/>
      <c r="U78" s="1349"/>
      <c r="V78" s="1349"/>
      <c r="W78" s="1350"/>
    </row>
    <row r="79" spans="3:23" ht="22.5" hidden="1" customHeight="1">
      <c r="C79" s="103">
        <v>71</v>
      </c>
      <c r="D79" s="109"/>
      <c r="E79" s="110"/>
      <c r="F79" s="1351"/>
      <c r="G79" s="1351"/>
      <c r="H79" s="1351" t="s">
        <v>165</v>
      </c>
      <c r="I79" s="1351"/>
      <c r="J79" s="1349"/>
      <c r="K79" s="1349"/>
      <c r="L79" s="1349"/>
      <c r="M79" s="1349"/>
      <c r="N79" s="1349"/>
      <c r="O79" s="1349"/>
      <c r="P79" s="1349"/>
      <c r="Q79" s="1349"/>
      <c r="R79" s="1349"/>
      <c r="S79" s="1349"/>
      <c r="T79" s="1349"/>
      <c r="U79" s="1349"/>
      <c r="V79" s="1349"/>
      <c r="W79" s="1350"/>
    </row>
    <row r="80" spans="3:23" ht="22.5" hidden="1" customHeight="1">
      <c r="C80" s="103">
        <v>72</v>
      </c>
      <c r="D80" s="109"/>
      <c r="E80" s="110"/>
      <c r="F80" s="1351"/>
      <c r="G80" s="1351"/>
      <c r="H80" s="1351" t="s">
        <v>165</v>
      </c>
      <c r="I80" s="1351"/>
      <c r="J80" s="1349"/>
      <c r="K80" s="1349"/>
      <c r="L80" s="1349"/>
      <c r="M80" s="1349"/>
      <c r="N80" s="1349"/>
      <c r="O80" s="1349"/>
      <c r="P80" s="1349"/>
      <c r="Q80" s="1349"/>
      <c r="R80" s="1349"/>
      <c r="S80" s="1349"/>
      <c r="T80" s="1349"/>
      <c r="U80" s="1349"/>
      <c r="V80" s="1349"/>
      <c r="W80" s="1350"/>
    </row>
    <row r="81" spans="3:23" ht="22.5" hidden="1" customHeight="1">
      <c r="C81" s="103">
        <v>73</v>
      </c>
      <c r="D81" s="109"/>
      <c r="E81" s="110"/>
      <c r="F81" s="1351"/>
      <c r="G81" s="1351"/>
      <c r="H81" s="1351" t="s">
        <v>165</v>
      </c>
      <c r="I81" s="1351"/>
      <c r="J81" s="1349"/>
      <c r="K81" s="1349"/>
      <c r="L81" s="1349"/>
      <c r="M81" s="1349"/>
      <c r="N81" s="1349"/>
      <c r="O81" s="1349"/>
      <c r="P81" s="1349"/>
      <c r="Q81" s="1349"/>
      <c r="R81" s="1349"/>
      <c r="S81" s="1349"/>
      <c r="T81" s="1349"/>
      <c r="U81" s="1349"/>
      <c r="V81" s="1349"/>
      <c r="W81" s="1350"/>
    </row>
    <row r="82" spans="3:23" ht="22.5" hidden="1" customHeight="1">
      <c r="C82" s="103">
        <v>74</v>
      </c>
      <c r="D82" s="109"/>
      <c r="E82" s="110"/>
      <c r="F82" s="1351"/>
      <c r="G82" s="1351"/>
      <c r="H82" s="1351" t="s">
        <v>165</v>
      </c>
      <c r="I82" s="1351"/>
      <c r="J82" s="1349"/>
      <c r="K82" s="1349"/>
      <c r="L82" s="1349"/>
      <c r="M82" s="1349"/>
      <c r="N82" s="1349"/>
      <c r="O82" s="1349"/>
      <c r="P82" s="1349"/>
      <c r="Q82" s="1349"/>
      <c r="R82" s="1349"/>
      <c r="S82" s="1349"/>
      <c r="T82" s="1349"/>
      <c r="U82" s="1349"/>
      <c r="V82" s="1349"/>
      <c r="W82" s="1350"/>
    </row>
    <row r="83" spans="3:23" ht="22.5" hidden="1" customHeight="1">
      <c r="C83" s="103">
        <v>75</v>
      </c>
      <c r="D83" s="109"/>
      <c r="E83" s="110"/>
      <c r="F83" s="1351"/>
      <c r="G83" s="1351"/>
      <c r="H83" s="1351" t="s">
        <v>165</v>
      </c>
      <c r="I83" s="1351"/>
      <c r="J83" s="1349"/>
      <c r="K83" s="1349"/>
      <c r="L83" s="1349"/>
      <c r="M83" s="1349"/>
      <c r="N83" s="1349"/>
      <c r="O83" s="1349"/>
      <c r="P83" s="1349"/>
      <c r="Q83" s="1349"/>
      <c r="R83" s="1349"/>
      <c r="S83" s="1349"/>
      <c r="T83" s="1349"/>
      <c r="U83" s="1349"/>
      <c r="V83" s="1349"/>
      <c r="W83" s="1350"/>
    </row>
    <row r="84" spans="3:23" ht="22.5" hidden="1" customHeight="1">
      <c r="C84" s="103">
        <v>76</v>
      </c>
      <c r="D84" s="109"/>
      <c r="E84" s="110"/>
      <c r="F84" s="1351"/>
      <c r="G84" s="1351"/>
      <c r="H84" s="1351" t="s">
        <v>165</v>
      </c>
      <c r="I84" s="1351"/>
      <c r="J84" s="1349"/>
      <c r="K84" s="1349"/>
      <c r="L84" s="1349"/>
      <c r="M84" s="1349"/>
      <c r="N84" s="1349"/>
      <c r="O84" s="1349"/>
      <c r="P84" s="1349"/>
      <c r="Q84" s="1349"/>
      <c r="R84" s="1349"/>
      <c r="S84" s="1349"/>
      <c r="T84" s="1349"/>
      <c r="U84" s="1349"/>
      <c r="V84" s="1349"/>
      <c r="W84" s="1350"/>
    </row>
    <row r="85" spans="3:23" ht="22.5" hidden="1" customHeight="1">
      <c r="C85" s="103">
        <v>77</v>
      </c>
      <c r="D85" s="109"/>
      <c r="E85" s="110"/>
      <c r="F85" s="1351"/>
      <c r="G85" s="1351"/>
      <c r="H85" s="1351" t="s">
        <v>165</v>
      </c>
      <c r="I85" s="1351"/>
      <c r="J85" s="1349"/>
      <c r="K85" s="1349"/>
      <c r="L85" s="1349"/>
      <c r="M85" s="1349"/>
      <c r="N85" s="1349"/>
      <c r="O85" s="1349"/>
      <c r="P85" s="1349"/>
      <c r="Q85" s="1349"/>
      <c r="R85" s="1349"/>
      <c r="S85" s="1349"/>
      <c r="T85" s="1349"/>
      <c r="U85" s="1349"/>
      <c r="V85" s="1349"/>
      <c r="W85" s="1350"/>
    </row>
    <row r="86" spans="3:23" ht="22.5" hidden="1" customHeight="1">
      <c r="C86" s="103">
        <v>78</v>
      </c>
      <c r="D86" s="109"/>
      <c r="E86" s="110"/>
      <c r="F86" s="1351"/>
      <c r="G86" s="1351"/>
      <c r="H86" s="1351" t="s">
        <v>165</v>
      </c>
      <c r="I86" s="1351"/>
      <c r="J86" s="1349"/>
      <c r="K86" s="1349"/>
      <c r="L86" s="1349"/>
      <c r="M86" s="1349"/>
      <c r="N86" s="1349"/>
      <c r="O86" s="1349"/>
      <c r="P86" s="1349"/>
      <c r="Q86" s="1349"/>
      <c r="R86" s="1349"/>
      <c r="S86" s="1349"/>
      <c r="T86" s="1349"/>
      <c r="U86" s="1349"/>
      <c r="V86" s="1349"/>
      <c r="W86" s="1350"/>
    </row>
    <row r="87" spans="3:23" ht="22.5" hidden="1" customHeight="1">
      <c r="C87" s="103">
        <v>79</v>
      </c>
      <c r="D87" s="109"/>
      <c r="E87" s="110"/>
      <c r="F87" s="1351"/>
      <c r="G87" s="1351"/>
      <c r="H87" s="1351" t="s">
        <v>165</v>
      </c>
      <c r="I87" s="1351"/>
      <c r="J87" s="1349"/>
      <c r="K87" s="1349"/>
      <c r="L87" s="1349"/>
      <c r="M87" s="1349"/>
      <c r="N87" s="1349"/>
      <c r="O87" s="1349"/>
      <c r="P87" s="1349"/>
      <c r="Q87" s="1349"/>
      <c r="R87" s="1349"/>
      <c r="S87" s="1349"/>
      <c r="T87" s="1349"/>
      <c r="U87" s="1349"/>
      <c r="V87" s="1349"/>
      <c r="W87" s="1350"/>
    </row>
    <row r="88" spans="3:23" ht="22.5" hidden="1" customHeight="1">
      <c r="C88" s="103">
        <v>80</v>
      </c>
      <c r="D88" s="111"/>
      <c r="E88" s="112"/>
      <c r="F88" s="1352"/>
      <c r="G88" s="1352"/>
      <c r="H88" s="1351" t="s">
        <v>165</v>
      </c>
      <c r="I88" s="1351"/>
      <c r="J88" s="1353"/>
      <c r="K88" s="1353"/>
      <c r="L88" s="1353"/>
      <c r="M88" s="1353"/>
      <c r="N88" s="1353"/>
      <c r="O88" s="1353"/>
      <c r="P88" s="1353"/>
      <c r="Q88" s="1353"/>
      <c r="R88" s="1353"/>
      <c r="S88" s="1353"/>
      <c r="T88" s="1353"/>
      <c r="U88" s="1353"/>
      <c r="V88" s="1353"/>
      <c r="W88" s="1354"/>
    </row>
    <row r="89" spans="3:23" ht="22.5" hidden="1" customHeight="1">
      <c r="C89" s="103">
        <v>81</v>
      </c>
      <c r="D89" s="109"/>
      <c r="E89" s="110"/>
      <c r="F89" s="1351"/>
      <c r="G89" s="1351"/>
      <c r="H89" s="1351" t="s">
        <v>165</v>
      </c>
      <c r="I89" s="1351"/>
      <c r="J89" s="1349"/>
      <c r="K89" s="1349"/>
      <c r="L89" s="1349"/>
      <c r="M89" s="1349"/>
      <c r="N89" s="1349"/>
      <c r="O89" s="1349"/>
      <c r="P89" s="1349"/>
      <c r="Q89" s="1349"/>
      <c r="R89" s="1349"/>
      <c r="S89" s="1349"/>
      <c r="T89" s="1349"/>
      <c r="U89" s="1349"/>
      <c r="V89" s="1349"/>
      <c r="W89" s="1350"/>
    </row>
    <row r="90" spans="3:23" ht="22.5" hidden="1" customHeight="1">
      <c r="C90" s="103">
        <v>82</v>
      </c>
      <c r="D90" s="109"/>
      <c r="E90" s="110"/>
      <c r="F90" s="1351"/>
      <c r="G90" s="1351"/>
      <c r="H90" s="1351" t="s">
        <v>165</v>
      </c>
      <c r="I90" s="1351"/>
      <c r="J90" s="1349"/>
      <c r="K90" s="1349"/>
      <c r="L90" s="1349"/>
      <c r="M90" s="1349"/>
      <c r="N90" s="1349"/>
      <c r="O90" s="1349"/>
      <c r="P90" s="1349"/>
      <c r="Q90" s="1349"/>
      <c r="R90" s="1349"/>
      <c r="S90" s="1349"/>
      <c r="T90" s="1349"/>
      <c r="U90" s="1349"/>
      <c r="V90" s="1349"/>
      <c r="W90" s="1350"/>
    </row>
    <row r="91" spans="3:23" ht="22.5" hidden="1" customHeight="1">
      <c r="C91" s="103">
        <v>83</v>
      </c>
      <c r="D91" s="109"/>
      <c r="E91" s="110"/>
      <c r="F91" s="1351"/>
      <c r="G91" s="1351"/>
      <c r="H91" s="1351" t="s">
        <v>165</v>
      </c>
      <c r="I91" s="1351"/>
      <c r="J91" s="1349"/>
      <c r="K91" s="1349"/>
      <c r="L91" s="1349"/>
      <c r="M91" s="1349"/>
      <c r="N91" s="1349"/>
      <c r="O91" s="1349"/>
      <c r="P91" s="1349"/>
      <c r="Q91" s="1349"/>
      <c r="R91" s="1349"/>
      <c r="S91" s="1349"/>
      <c r="T91" s="1349"/>
      <c r="U91" s="1349"/>
      <c r="V91" s="1349"/>
      <c r="W91" s="1350"/>
    </row>
    <row r="92" spans="3:23" ht="22.5" hidden="1" customHeight="1">
      <c r="C92" s="103">
        <v>84</v>
      </c>
      <c r="D92" s="109"/>
      <c r="E92" s="110"/>
      <c r="F92" s="1351"/>
      <c r="G92" s="1351"/>
      <c r="H92" s="1351" t="s">
        <v>165</v>
      </c>
      <c r="I92" s="1351"/>
      <c r="J92" s="1349"/>
      <c r="K92" s="1349"/>
      <c r="L92" s="1349"/>
      <c r="M92" s="1349"/>
      <c r="N92" s="1349"/>
      <c r="O92" s="1349"/>
      <c r="P92" s="1349"/>
      <c r="Q92" s="1349"/>
      <c r="R92" s="1349"/>
      <c r="S92" s="1349"/>
      <c r="T92" s="1349"/>
      <c r="U92" s="1349"/>
      <c r="V92" s="1349"/>
      <c r="W92" s="1350"/>
    </row>
    <row r="93" spans="3:23" ht="22.5" hidden="1" customHeight="1">
      <c r="C93" s="103">
        <v>85</v>
      </c>
      <c r="D93" s="109"/>
      <c r="E93" s="110"/>
      <c r="F93" s="1351"/>
      <c r="G93" s="1351"/>
      <c r="H93" s="1351" t="s">
        <v>165</v>
      </c>
      <c r="I93" s="1351"/>
      <c r="J93" s="1349"/>
      <c r="K93" s="1349"/>
      <c r="L93" s="1349"/>
      <c r="M93" s="1349"/>
      <c r="N93" s="1349"/>
      <c r="O93" s="1349"/>
      <c r="P93" s="1349"/>
      <c r="Q93" s="1349"/>
      <c r="R93" s="1349"/>
      <c r="S93" s="1349"/>
      <c r="T93" s="1349"/>
      <c r="U93" s="1349"/>
      <c r="V93" s="1349"/>
      <c r="W93" s="1350"/>
    </row>
    <row r="94" spans="3:23" ht="22.5" hidden="1" customHeight="1">
      <c r="C94" s="103">
        <v>86</v>
      </c>
      <c r="D94" s="109"/>
      <c r="E94" s="110"/>
      <c r="F94" s="1351"/>
      <c r="G94" s="1351"/>
      <c r="H94" s="1351" t="s">
        <v>165</v>
      </c>
      <c r="I94" s="1351"/>
      <c r="J94" s="1349"/>
      <c r="K94" s="1349"/>
      <c r="L94" s="1349"/>
      <c r="M94" s="1349"/>
      <c r="N94" s="1349"/>
      <c r="O94" s="1349"/>
      <c r="P94" s="1349"/>
      <c r="Q94" s="1349"/>
      <c r="R94" s="1349"/>
      <c r="S94" s="1349"/>
      <c r="T94" s="1349"/>
      <c r="U94" s="1349"/>
      <c r="V94" s="1349"/>
      <c r="W94" s="1350"/>
    </row>
    <row r="95" spans="3:23" ht="22.5" hidden="1" customHeight="1">
      <c r="C95" s="103">
        <v>87</v>
      </c>
      <c r="D95" s="109"/>
      <c r="E95" s="110"/>
      <c r="F95" s="1351"/>
      <c r="G95" s="1351"/>
      <c r="H95" s="1351" t="s">
        <v>165</v>
      </c>
      <c r="I95" s="1351"/>
      <c r="J95" s="1349"/>
      <c r="K95" s="1349"/>
      <c r="L95" s="1349"/>
      <c r="M95" s="1349"/>
      <c r="N95" s="1349"/>
      <c r="O95" s="1349"/>
      <c r="P95" s="1349"/>
      <c r="Q95" s="1349"/>
      <c r="R95" s="1349"/>
      <c r="S95" s="1349"/>
      <c r="T95" s="1349"/>
      <c r="U95" s="1349"/>
      <c r="V95" s="1349"/>
      <c r="W95" s="1350"/>
    </row>
    <row r="96" spans="3:23" ht="22.5" hidden="1" customHeight="1">
      <c r="C96" s="103">
        <v>88</v>
      </c>
      <c r="D96" s="109"/>
      <c r="E96" s="110"/>
      <c r="F96" s="1351"/>
      <c r="G96" s="1351"/>
      <c r="H96" s="1351" t="s">
        <v>165</v>
      </c>
      <c r="I96" s="1351"/>
      <c r="J96" s="1349"/>
      <c r="K96" s="1349"/>
      <c r="L96" s="1349"/>
      <c r="M96" s="1349"/>
      <c r="N96" s="1349"/>
      <c r="O96" s="1349"/>
      <c r="P96" s="1349"/>
      <c r="Q96" s="1349"/>
      <c r="R96" s="1349"/>
      <c r="S96" s="1349"/>
      <c r="T96" s="1349"/>
      <c r="U96" s="1349"/>
      <c r="V96" s="1349"/>
      <c r="W96" s="1350"/>
    </row>
    <row r="97" spans="3:23" ht="22.5" hidden="1" customHeight="1">
      <c r="C97" s="103">
        <v>89</v>
      </c>
      <c r="D97" s="109"/>
      <c r="E97" s="110"/>
      <c r="F97" s="1351"/>
      <c r="G97" s="1351"/>
      <c r="H97" s="1351" t="s">
        <v>165</v>
      </c>
      <c r="I97" s="1351"/>
      <c r="J97" s="1349"/>
      <c r="K97" s="1349"/>
      <c r="L97" s="1349"/>
      <c r="M97" s="1349"/>
      <c r="N97" s="1349"/>
      <c r="O97" s="1349"/>
      <c r="P97" s="1349"/>
      <c r="Q97" s="1349"/>
      <c r="R97" s="1349"/>
      <c r="S97" s="1349"/>
      <c r="T97" s="1349"/>
      <c r="U97" s="1349"/>
      <c r="V97" s="1349"/>
      <c r="W97" s="1350"/>
    </row>
    <row r="98" spans="3:23" ht="22.5" hidden="1" customHeight="1">
      <c r="C98" s="103">
        <v>90</v>
      </c>
      <c r="D98" s="109"/>
      <c r="E98" s="110"/>
      <c r="F98" s="1351"/>
      <c r="G98" s="1351"/>
      <c r="H98" s="1351" t="s">
        <v>165</v>
      </c>
      <c r="I98" s="1351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49"/>
      <c r="W98" s="1350"/>
    </row>
    <row r="99" spans="3:23" ht="22.5" hidden="1" customHeight="1">
      <c r="C99" s="103">
        <v>91</v>
      </c>
      <c r="D99" s="109"/>
      <c r="E99" s="110"/>
      <c r="F99" s="1351"/>
      <c r="G99" s="1351"/>
      <c r="H99" s="1351" t="s">
        <v>165</v>
      </c>
      <c r="I99" s="1351"/>
      <c r="J99" s="1349"/>
      <c r="K99" s="1349"/>
      <c r="L99" s="1349"/>
      <c r="M99" s="1349"/>
      <c r="N99" s="1349"/>
      <c r="O99" s="1349"/>
      <c r="P99" s="1349"/>
      <c r="Q99" s="1349"/>
      <c r="R99" s="1349"/>
      <c r="S99" s="1349"/>
      <c r="T99" s="1349"/>
      <c r="U99" s="1349"/>
      <c r="V99" s="1349"/>
      <c r="W99" s="1350"/>
    </row>
    <row r="100" spans="3:23" ht="22.5" hidden="1" customHeight="1">
      <c r="C100" s="103">
        <v>92</v>
      </c>
      <c r="D100" s="109"/>
      <c r="E100" s="110"/>
      <c r="F100" s="1351"/>
      <c r="G100" s="1351"/>
      <c r="H100" s="1351" t="s">
        <v>165</v>
      </c>
      <c r="I100" s="1351"/>
      <c r="J100" s="1349"/>
      <c r="K100" s="1349"/>
      <c r="L100" s="1349"/>
      <c r="M100" s="1349"/>
      <c r="N100" s="1349"/>
      <c r="O100" s="1349"/>
      <c r="P100" s="1349"/>
      <c r="Q100" s="1349"/>
      <c r="R100" s="1349"/>
      <c r="S100" s="1349"/>
      <c r="T100" s="1349"/>
      <c r="U100" s="1349"/>
      <c r="V100" s="1349"/>
      <c r="W100" s="1350"/>
    </row>
    <row r="101" spans="3:23" ht="22.5" hidden="1" customHeight="1">
      <c r="C101" s="103">
        <v>93</v>
      </c>
      <c r="D101" s="109"/>
      <c r="E101" s="110"/>
      <c r="F101" s="1351"/>
      <c r="G101" s="1351"/>
      <c r="H101" s="1351" t="s">
        <v>165</v>
      </c>
      <c r="I101" s="1351"/>
      <c r="J101" s="1349"/>
      <c r="K101" s="1349"/>
      <c r="L101" s="1349"/>
      <c r="M101" s="1349"/>
      <c r="N101" s="1349"/>
      <c r="O101" s="1349"/>
      <c r="P101" s="1349"/>
      <c r="Q101" s="1349"/>
      <c r="R101" s="1349"/>
      <c r="S101" s="1349"/>
      <c r="T101" s="1349"/>
      <c r="U101" s="1349"/>
      <c r="V101" s="1349"/>
      <c r="W101" s="1350"/>
    </row>
    <row r="102" spans="3:23" ht="22.5" hidden="1" customHeight="1">
      <c r="C102" s="103">
        <v>94</v>
      </c>
      <c r="D102" s="109"/>
      <c r="E102" s="110"/>
      <c r="F102" s="1351"/>
      <c r="G102" s="1351"/>
      <c r="H102" s="1351" t="s">
        <v>165</v>
      </c>
      <c r="I102" s="1351"/>
      <c r="J102" s="1349"/>
      <c r="K102" s="1349"/>
      <c r="L102" s="1349"/>
      <c r="M102" s="1349"/>
      <c r="N102" s="1349"/>
      <c r="O102" s="1349"/>
      <c r="P102" s="1349"/>
      <c r="Q102" s="1349"/>
      <c r="R102" s="1349"/>
      <c r="S102" s="1349"/>
      <c r="T102" s="1349"/>
      <c r="U102" s="1349"/>
      <c r="V102" s="1349"/>
      <c r="W102" s="1350"/>
    </row>
    <row r="103" spans="3:23" ht="22.5" hidden="1" customHeight="1">
      <c r="C103" s="103">
        <v>95</v>
      </c>
      <c r="D103" s="109"/>
      <c r="E103" s="110"/>
      <c r="F103" s="1351"/>
      <c r="G103" s="1351"/>
      <c r="H103" s="1351" t="s">
        <v>165</v>
      </c>
      <c r="I103" s="1351"/>
      <c r="J103" s="1349"/>
      <c r="K103" s="1349"/>
      <c r="L103" s="1349"/>
      <c r="M103" s="1349"/>
      <c r="N103" s="1349"/>
      <c r="O103" s="1349"/>
      <c r="P103" s="1349"/>
      <c r="Q103" s="1349"/>
      <c r="R103" s="1349"/>
      <c r="S103" s="1349"/>
      <c r="T103" s="1349"/>
      <c r="U103" s="1349"/>
      <c r="V103" s="1349"/>
      <c r="W103" s="1350"/>
    </row>
    <row r="104" spans="3:23" ht="22.5" hidden="1" customHeight="1">
      <c r="C104" s="103">
        <v>96</v>
      </c>
      <c r="D104" s="109"/>
      <c r="E104" s="110"/>
      <c r="F104" s="1351"/>
      <c r="G104" s="1351"/>
      <c r="H104" s="1351" t="s">
        <v>165</v>
      </c>
      <c r="I104" s="1351"/>
      <c r="J104" s="1349"/>
      <c r="K104" s="1349"/>
      <c r="L104" s="1349"/>
      <c r="M104" s="1349"/>
      <c r="N104" s="1349"/>
      <c r="O104" s="1349"/>
      <c r="P104" s="1349"/>
      <c r="Q104" s="1349"/>
      <c r="R104" s="1349"/>
      <c r="S104" s="1349"/>
      <c r="T104" s="1349"/>
      <c r="U104" s="1349"/>
      <c r="V104" s="1349"/>
      <c r="W104" s="1350"/>
    </row>
    <row r="105" spans="3:23" ht="22.5" hidden="1" customHeight="1">
      <c r="C105" s="103">
        <v>97</v>
      </c>
      <c r="D105" s="109"/>
      <c r="E105" s="110"/>
      <c r="F105" s="1351"/>
      <c r="G105" s="1351"/>
      <c r="H105" s="1351" t="s">
        <v>165</v>
      </c>
      <c r="I105" s="1351"/>
      <c r="J105" s="1349"/>
      <c r="K105" s="1349"/>
      <c r="L105" s="1349"/>
      <c r="M105" s="1349"/>
      <c r="N105" s="1349"/>
      <c r="O105" s="1349"/>
      <c r="P105" s="1349"/>
      <c r="Q105" s="1349"/>
      <c r="R105" s="1349"/>
      <c r="S105" s="1349"/>
      <c r="T105" s="1349"/>
      <c r="U105" s="1349"/>
      <c r="V105" s="1349"/>
      <c r="W105" s="1350"/>
    </row>
    <row r="106" spans="3:23" ht="22.5" hidden="1" customHeight="1">
      <c r="C106" s="103">
        <v>98</v>
      </c>
      <c r="D106" s="109"/>
      <c r="E106" s="110"/>
      <c r="F106" s="1351"/>
      <c r="G106" s="1351"/>
      <c r="H106" s="1351" t="s">
        <v>165</v>
      </c>
      <c r="I106" s="1351"/>
      <c r="J106" s="1349"/>
      <c r="K106" s="1349"/>
      <c r="L106" s="1349"/>
      <c r="M106" s="1349"/>
      <c r="N106" s="1349"/>
      <c r="O106" s="1349"/>
      <c r="P106" s="1349"/>
      <c r="Q106" s="1349"/>
      <c r="R106" s="1349"/>
      <c r="S106" s="1349"/>
      <c r="T106" s="1349"/>
      <c r="U106" s="1349"/>
      <c r="V106" s="1349"/>
      <c r="W106" s="1350"/>
    </row>
    <row r="107" spans="3:23" ht="14.25" hidden="1" customHeight="1">
      <c r="C107" s="103">
        <v>99</v>
      </c>
      <c r="D107" s="109"/>
      <c r="E107" s="110"/>
      <c r="F107" s="1351"/>
      <c r="G107" s="1351"/>
      <c r="H107" s="1351" t="s">
        <v>165</v>
      </c>
      <c r="I107" s="1351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50"/>
    </row>
    <row r="108" spans="3:23" ht="15" hidden="1" customHeight="1" thickBot="1">
      <c r="C108" s="103">
        <v>100</v>
      </c>
      <c r="D108" s="109"/>
      <c r="E108" s="110"/>
      <c r="F108" s="1351"/>
      <c r="G108" s="1351"/>
      <c r="H108" s="1351" t="s">
        <v>165</v>
      </c>
      <c r="I108" s="1351"/>
      <c r="J108" s="1349"/>
      <c r="K108" s="1349"/>
      <c r="L108" s="1349"/>
      <c r="M108" s="1349"/>
      <c r="N108" s="1349"/>
      <c r="O108" s="1349"/>
      <c r="P108" s="1349"/>
      <c r="Q108" s="1349"/>
      <c r="R108" s="1349"/>
      <c r="S108" s="1349"/>
      <c r="T108" s="1349"/>
      <c r="U108" s="1349"/>
      <c r="V108" s="1349"/>
      <c r="W108" s="1350"/>
    </row>
    <row r="109" spans="3:23" ht="22.5" customHeight="1" thickTop="1">
      <c r="C109" s="1335"/>
      <c r="D109" s="1336"/>
      <c r="E109" s="1336"/>
      <c r="F109" s="1339" t="s">
        <v>166</v>
      </c>
      <c r="G109" s="1340"/>
      <c r="H109" s="1347" t="s">
        <v>105</v>
      </c>
      <c r="I109" s="1348"/>
      <c r="J109" s="1347"/>
      <c r="K109" s="1348"/>
      <c r="L109" s="1325"/>
      <c r="M109" s="1326"/>
      <c r="N109" s="1325"/>
      <c r="O109" s="1326"/>
      <c r="P109" s="1325"/>
      <c r="Q109" s="1326"/>
      <c r="R109" s="1325"/>
      <c r="S109" s="1326"/>
      <c r="T109" s="1325"/>
      <c r="U109" s="1327"/>
      <c r="V109" s="1327"/>
      <c r="W109" s="1328"/>
    </row>
    <row r="110" spans="3:23" ht="22.5" customHeight="1" thickBot="1">
      <c r="C110" s="1337"/>
      <c r="D110" s="1338"/>
      <c r="E110" s="1338"/>
      <c r="F110" s="1341"/>
      <c r="G110" s="1342"/>
      <c r="H110" s="1329" t="s">
        <v>106</v>
      </c>
      <c r="I110" s="1330"/>
      <c r="J110" s="1329"/>
      <c r="K110" s="1330"/>
      <c r="L110" s="1331"/>
      <c r="M110" s="1332"/>
      <c r="N110" s="1331"/>
      <c r="O110" s="1332"/>
      <c r="P110" s="1331"/>
      <c r="Q110" s="1332"/>
      <c r="R110" s="1331"/>
      <c r="S110" s="1332"/>
      <c r="T110" s="1331"/>
      <c r="U110" s="1333"/>
      <c r="V110" s="1333"/>
      <c r="W110" s="1334"/>
    </row>
    <row r="111" spans="3:23">
      <c r="C111" s="1323" t="s">
        <v>167</v>
      </c>
      <c r="D111" s="1323"/>
      <c r="E111" s="1323"/>
      <c r="F111" s="1323"/>
      <c r="G111" s="1323"/>
      <c r="H111" s="1323"/>
      <c r="I111" s="1323"/>
      <c r="J111" s="1323"/>
      <c r="K111" s="1323"/>
      <c r="L111" s="1323"/>
      <c r="M111" s="1323"/>
      <c r="N111" s="1323"/>
      <c r="O111" s="1323"/>
      <c r="P111" s="1323"/>
      <c r="Q111" s="1323"/>
      <c r="R111" s="1323"/>
      <c r="S111" s="1323"/>
      <c r="T111" s="1323"/>
      <c r="U111" s="1323"/>
      <c r="V111" s="1323"/>
      <c r="W111" s="1323"/>
    </row>
    <row r="112" spans="3:23">
      <c r="C112" s="1323" t="s">
        <v>168</v>
      </c>
      <c r="D112" s="1323"/>
      <c r="E112" s="1323"/>
      <c r="F112" s="1323"/>
      <c r="G112" s="1323"/>
      <c r="H112" s="1323"/>
      <c r="I112" s="1323"/>
      <c r="J112" s="1323"/>
      <c r="K112" s="1323"/>
      <c r="L112" s="1323"/>
      <c r="M112" s="1323"/>
      <c r="N112" s="1323"/>
      <c r="O112" s="1323"/>
      <c r="P112" s="1323"/>
      <c r="Q112" s="1323"/>
      <c r="R112" s="1323"/>
      <c r="S112" s="1323"/>
      <c r="T112" s="1323"/>
      <c r="U112" s="1323"/>
      <c r="V112" s="1323"/>
      <c r="W112" s="1323"/>
    </row>
  </sheetData>
  <autoFilter ref="A1:W112" xr:uid="{00000000-0009-0000-0000-000006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844"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</mergeCells>
  <phoneticPr fontId="1"/>
  <conditionalFormatting sqref="E3:E4 J3">
    <cfRule type="cellIs" dxfId="4" priority="2" operator="equal">
      <formula>0</formula>
    </cfRule>
  </conditionalFormatting>
  <conditionalFormatting sqref="S3:W4">
    <cfRule type="cellIs" dxfId="3" priority="1" operator="equal">
      <formula>0</formula>
    </cfRule>
  </conditionalFormatting>
  <dataValidations count="1">
    <dataValidation type="list" allowBlank="1" showInputMessage="1" showErrorMessage="1" sqref="H9:I38" xr:uid="{00000000-0002-0000-0600-000000000000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  <ignoredErrors>
    <ignoredError sqref="C3:W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C113"/>
  <sheetViews>
    <sheetView view="pageBreakPreview" topLeftCell="C1" zoomScaleNormal="100" zoomScaleSheetLayoutView="100" workbookViewId="0">
      <selection activeCell="P15" sqref="P15:Q15"/>
    </sheetView>
  </sheetViews>
  <sheetFormatPr defaultRowHeight="13.2"/>
  <cols>
    <col min="1" max="2" width="28.33203125" style="27" hidden="1" customWidth="1"/>
    <col min="3" max="4" width="4.33203125" style="27" customWidth="1"/>
    <col min="5" max="5" width="19" style="27" customWidth="1"/>
    <col min="6" max="21" width="6.44140625" style="27" customWidth="1"/>
    <col min="22" max="29" width="2.88671875" style="27" customWidth="1"/>
    <col min="30" max="260" width="9" style="27"/>
    <col min="261" max="261" width="4.44140625" style="27" bestFit="1" customWidth="1"/>
    <col min="262" max="266" width="5.6640625" style="27" customWidth="1"/>
    <col min="267" max="267" width="6.33203125" style="27" customWidth="1"/>
    <col min="268" max="269" width="3.21875" style="27" customWidth="1"/>
    <col min="270" max="271" width="3.77734375" style="27" customWidth="1"/>
    <col min="272" max="281" width="3.109375" style="27" customWidth="1"/>
    <col min="282" max="285" width="3.44140625" style="27" customWidth="1"/>
    <col min="286" max="516" width="9" style="27"/>
    <col min="517" max="517" width="4.44140625" style="27" bestFit="1" customWidth="1"/>
    <col min="518" max="522" width="5.6640625" style="27" customWidth="1"/>
    <col min="523" max="523" width="6.33203125" style="27" customWidth="1"/>
    <col min="524" max="525" width="3.21875" style="27" customWidth="1"/>
    <col min="526" max="527" width="3.77734375" style="27" customWidth="1"/>
    <col min="528" max="537" width="3.109375" style="27" customWidth="1"/>
    <col min="538" max="541" width="3.44140625" style="27" customWidth="1"/>
    <col min="542" max="772" width="9" style="27"/>
    <col min="773" max="773" width="4.44140625" style="27" bestFit="1" customWidth="1"/>
    <col min="774" max="778" width="5.6640625" style="27" customWidth="1"/>
    <col min="779" max="779" width="6.33203125" style="27" customWidth="1"/>
    <col min="780" max="781" width="3.21875" style="27" customWidth="1"/>
    <col min="782" max="783" width="3.77734375" style="27" customWidth="1"/>
    <col min="784" max="793" width="3.109375" style="27" customWidth="1"/>
    <col min="794" max="797" width="3.44140625" style="27" customWidth="1"/>
    <col min="798" max="1028" width="9" style="27"/>
    <col min="1029" max="1029" width="4.44140625" style="27" bestFit="1" customWidth="1"/>
    <col min="1030" max="1034" width="5.6640625" style="27" customWidth="1"/>
    <col min="1035" max="1035" width="6.33203125" style="27" customWidth="1"/>
    <col min="1036" max="1037" width="3.21875" style="27" customWidth="1"/>
    <col min="1038" max="1039" width="3.77734375" style="27" customWidth="1"/>
    <col min="1040" max="1049" width="3.109375" style="27" customWidth="1"/>
    <col min="1050" max="1053" width="3.44140625" style="27" customWidth="1"/>
    <col min="1054" max="1284" width="9" style="27"/>
    <col min="1285" max="1285" width="4.44140625" style="27" bestFit="1" customWidth="1"/>
    <col min="1286" max="1290" width="5.6640625" style="27" customWidth="1"/>
    <col min="1291" max="1291" width="6.33203125" style="27" customWidth="1"/>
    <col min="1292" max="1293" width="3.21875" style="27" customWidth="1"/>
    <col min="1294" max="1295" width="3.77734375" style="27" customWidth="1"/>
    <col min="1296" max="1305" width="3.109375" style="27" customWidth="1"/>
    <col min="1306" max="1309" width="3.44140625" style="27" customWidth="1"/>
    <col min="1310" max="1540" width="9" style="27"/>
    <col min="1541" max="1541" width="4.44140625" style="27" bestFit="1" customWidth="1"/>
    <col min="1542" max="1546" width="5.6640625" style="27" customWidth="1"/>
    <col min="1547" max="1547" width="6.33203125" style="27" customWidth="1"/>
    <col min="1548" max="1549" width="3.21875" style="27" customWidth="1"/>
    <col min="1550" max="1551" width="3.77734375" style="27" customWidth="1"/>
    <col min="1552" max="1561" width="3.109375" style="27" customWidth="1"/>
    <col min="1562" max="1565" width="3.44140625" style="27" customWidth="1"/>
    <col min="1566" max="1796" width="9" style="27"/>
    <col min="1797" max="1797" width="4.44140625" style="27" bestFit="1" customWidth="1"/>
    <col min="1798" max="1802" width="5.6640625" style="27" customWidth="1"/>
    <col min="1803" max="1803" width="6.33203125" style="27" customWidth="1"/>
    <col min="1804" max="1805" width="3.21875" style="27" customWidth="1"/>
    <col min="1806" max="1807" width="3.77734375" style="27" customWidth="1"/>
    <col min="1808" max="1817" width="3.109375" style="27" customWidth="1"/>
    <col min="1818" max="1821" width="3.44140625" style="27" customWidth="1"/>
    <col min="1822" max="2052" width="9" style="27"/>
    <col min="2053" max="2053" width="4.44140625" style="27" bestFit="1" customWidth="1"/>
    <col min="2054" max="2058" width="5.6640625" style="27" customWidth="1"/>
    <col min="2059" max="2059" width="6.33203125" style="27" customWidth="1"/>
    <col min="2060" max="2061" width="3.21875" style="27" customWidth="1"/>
    <col min="2062" max="2063" width="3.77734375" style="27" customWidth="1"/>
    <col min="2064" max="2073" width="3.109375" style="27" customWidth="1"/>
    <col min="2074" max="2077" width="3.44140625" style="27" customWidth="1"/>
    <col min="2078" max="2308" width="9" style="27"/>
    <col min="2309" max="2309" width="4.44140625" style="27" bestFit="1" customWidth="1"/>
    <col min="2310" max="2314" width="5.6640625" style="27" customWidth="1"/>
    <col min="2315" max="2315" width="6.33203125" style="27" customWidth="1"/>
    <col min="2316" max="2317" width="3.21875" style="27" customWidth="1"/>
    <col min="2318" max="2319" width="3.77734375" style="27" customWidth="1"/>
    <col min="2320" max="2329" width="3.109375" style="27" customWidth="1"/>
    <col min="2330" max="2333" width="3.44140625" style="27" customWidth="1"/>
    <col min="2334" max="2564" width="9" style="27"/>
    <col min="2565" max="2565" width="4.44140625" style="27" bestFit="1" customWidth="1"/>
    <col min="2566" max="2570" width="5.6640625" style="27" customWidth="1"/>
    <col min="2571" max="2571" width="6.33203125" style="27" customWidth="1"/>
    <col min="2572" max="2573" width="3.21875" style="27" customWidth="1"/>
    <col min="2574" max="2575" width="3.77734375" style="27" customWidth="1"/>
    <col min="2576" max="2585" width="3.109375" style="27" customWidth="1"/>
    <col min="2586" max="2589" width="3.44140625" style="27" customWidth="1"/>
    <col min="2590" max="2820" width="9" style="27"/>
    <col min="2821" max="2821" width="4.44140625" style="27" bestFit="1" customWidth="1"/>
    <col min="2822" max="2826" width="5.6640625" style="27" customWidth="1"/>
    <col min="2827" max="2827" width="6.33203125" style="27" customWidth="1"/>
    <col min="2828" max="2829" width="3.21875" style="27" customWidth="1"/>
    <col min="2830" max="2831" width="3.77734375" style="27" customWidth="1"/>
    <col min="2832" max="2841" width="3.109375" style="27" customWidth="1"/>
    <col min="2842" max="2845" width="3.44140625" style="27" customWidth="1"/>
    <col min="2846" max="3076" width="9" style="27"/>
    <col min="3077" max="3077" width="4.44140625" style="27" bestFit="1" customWidth="1"/>
    <col min="3078" max="3082" width="5.6640625" style="27" customWidth="1"/>
    <col min="3083" max="3083" width="6.33203125" style="27" customWidth="1"/>
    <col min="3084" max="3085" width="3.21875" style="27" customWidth="1"/>
    <col min="3086" max="3087" width="3.77734375" style="27" customWidth="1"/>
    <col min="3088" max="3097" width="3.109375" style="27" customWidth="1"/>
    <col min="3098" max="3101" width="3.44140625" style="27" customWidth="1"/>
    <col min="3102" max="3332" width="9" style="27"/>
    <col min="3333" max="3333" width="4.44140625" style="27" bestFit="1" customWidth="1"/>
    <col min="3334" max="3338" width="5.6640625" style="27" customWidth="1"/>
    <col min="3339" max="3339" width="6.33203125" style="27" customWidth="1"/>
    <col min="3340" max="3341" width="3.21875" style="27" customWidth="1"/>
    <col min="3342" max="3343" width="3.77734375" style="27" customWidth="1"/>
    <col min="3344" max="3353" width="3.109375" style="27" customWidth="1"/>
    <col min="3354" max="3357" width="3.44140625" style="27" customWidth="1"/>
    <col min="3358" max="3588" width="9" style="27"/>
    <col min="3589" max="3589" width="4.44140625" style="27" bestFit="1" customWidth="1"/>
    <col min="3590" max="3594" width="5.6640625" style="27" customWidth="1"/>
    <col min="3595" max="3595" width="6.33203125" style="27" customWidth="1"/>
    <col min="3596" max="3597" width="3.21875" style="27" customWidth="1"/>
    <col min="3598" max="3599" width="3.77734375" style="27" customWidth="1"/>
    <col min="3600" max="3609" width="3.109375" style="27" customWidth="1"/>
    <col min="3610" max="3613" width="3.44140625" style="27" customWidth="1"/>
    <col min="3614" max="3844" width="9" style="27"/>
    <col min="3845" max="3845" width="4.44140625" style="27" bestFit="1" customWidth="1"/>
    <col min="3846" max="3850" width="5.6640625" style="27" customWidth="1"/>
    <col min="3851" max="3851" width="6.33203125" style="27" customWidth="1"/>
    <col min="3852" max="3853" width="3.21875" style="27" customWidth="1"/>
    <col min="3854" max="3855" width="3.77734375" style="27" customWidth="1"/>
    <col min="3856" max="3865" width="3.109375" style="27" customWidth="1"/>
    <col min="3866" max="3869" width="3.44140625" style="27" customWidth="1"/>
    <col min="3870" max="4100" width="9" style="27"/>
    <col min="4101" max="4101" width="4.44140625" style="27" bestFit="1" customWidth="1"/>
    <col min="4102" max="4106" width="5.6640625" style="27" customWidth="1"/>
    <col min="4107" max="4107" width="6.33203125" style="27" customWidth="1"/>
    <col min="4108" max="4109" width="3.21875" style="27" customWidth="1"/>
    <col min="4110" max="4111" width="3.77734375" style="27" customWidth="1"/>
    <col min="4112" max="4121" width="3.109375" style="27" customWidth="1"/>
    <col min="4122" max="4125" width="3.44140625" style="27" customWidth="1"/>
    <col min="4126" max="4356" width="9" style="27"/>
    <col min="4357" max="4357" width="4.44140625" style="27" bestFit="1" customWidth="1"/>
    <col min="4358" max="4362" width="5.6640625" style="27" customWidth="1"/>
    <col min="4363" max="4363" width="6.33203125" style="27" customWidth="1"/>
    <col min="4364" max="4365" width="3.21875" style="27" customWidth="1"/>
    <col min="4366" max="4367" width="3.77734375" style="27" customWidth="1"/>
    <col min="4368" max="4377" width="3.109375" style="27" customWidth="1"/>
    <col min="4378" max="4381" width="3.44140625" style="27" customWidth="1"/>
    <col min="4382" max="4612" width="9" style="27"/>
    <col min="4613" max="4613" width="4.44140625" style="27" bestFit="1" customWidth="1"/>
    <col min="4614" max="4618" width="5.6640625" style="27" customWidth="1"/>
    <col min="4619" max="4619" width="6.33203125" style="27" customWidth="1"/>
    <col min="4620" max="4621" width="3.21875" style="27" customWidth="1"/>
    <col min="4622" max="4623" width="3.77734375" style="27" customWidth="1"/>
    <col min="4624" max="4633" width="3.109375" style="27" customWidth="1"/>
    <col min="4634" max="4637" width="3.44140625" style="27" customWidth="1"/>
    <col min="4638" max="4868" width="9" style="27"/>
    <col min="4869" max="4869" width="4.44140625" style="27" bestFit="1" customWidth="1"/>
    <col min="4870" max="4874" width="5.6640625" style="27" customWidth="1"/>
    <col min="4875" max="4875" width="6.33203125" style="27" customWidth="1"/>
    <col min="4876" max="4877" width="3.21875" style="27" customWidth="1"/>
    <col min="4878" max="4879" width="3.77734375" style="27" customWidth="1"/>
    <col min="4880" max="4889" width="3.109375" style="27" customWidth="1"/>
    <col min="4890" max="4893" width="3.44140625" style="27" customWidth="1"/>
    <col min="4894" max="5124" width="9" style="27"/>
    <col min="5125" max="5125" width="4.44140625" style="27" bestFit="1" customWidth="1"/>
    <col min="5126" max="5130" width="5.6640625" style="27" customWidth="1"/>
    <col min="5131" max="5131" width="6.33203125" style="27" customWidth="1"/>
    <col min="5132" max="5133" width="3.21875" style="27" customWidth="1"/>
    <col min="5134" max="5135" width="3.77734375" style="27" customWidth="1"/>
    <col min="5136" max="5145" width="3.109375" style="27" customWidth="1"/>
    <col min="5146" max="5149" width="3.44140625" style="27" customWidth="1"/>
    <col min="5150" max="5380" width="9" style="27"/>
    <col min="5381" max="5381" width="4.44140625" style="27" bestFit="1" customWidth="1"/>
    <col min="5382" max="5386" width="5.6640625" style="27" customWidth="1"/>
    <col min="5387" max="5387" width="6.33203125" style="27" customWidth="1"/>
    <col min="5388" max="5389" width="3.21875" style="27" customWidth="1"/>
    <col min="5390" max="5391" width="3.77734375" style="27" customWidth="1"/>
    <col min="5392" max="5401" width="3.109375" style="27" customWidth="1"/>
    <col min="5402" max="5405" width="3.44140625" style="27" customWidth="1"/>
    <col min="5406" max="5636" width="9" style="27"/>
    <col min="5637" max="5637" width="4.44140625" style="27" bestFit="1" customWidth="1"/>
    <col min="5638" max="5642" width="5.6640625" style="27" customWidth="1"/>
    <col min="5643" max="5643" width="6.33203125" style="27" customWidth="1"/>
    <col min="5644" max="5645" width="3.21875" style="27" customWidth="1"/>
    <col min="5646" max="5647" width="3.77734375" style="27" customWidth="1"/>
    <col min="5648" max="5657" width="3.109375" style="27" customWidth="1"/>
    <col min="5658" max="5661" width="3.44140625" style="27" customWidth="1"/>
    <col min="5662" max="5892" width="9" style="27"/>
    <col min="5893" max="5893" width="4.44140625" style="27" bestFit="1" customWidth="1"/>
    <col min="5894" max="5898" width="5.6640625" style="27" customWidth="1"/>
    <col min="5899" max="5899" width="6.33203125" style="27" customWidth="1"/>
    <col min="5900" max="5901" width="3.21875" style="27" customWidth="1"/>
    <col min="5902" max="5903" width="3.77734375" style="27" customWidth="1"/>
    <col min="5904" max="5913" width="3.109375" style="27" customWidth="1"/>
    <col min="5914" max="5917" width="3.44140625" style="27" customWidth="1"/>
    <col min="5918" max="6148" width="9" style="27"/>
    <col min="6149" max="6149" width="4.44140625" style="27" bestFit="1" customWidth="1"/>
    <col min="6150" max="6154" width="5.6640625" style="27" customWidth="1"/>
    <col min="6155" max="6155" width="6.33203125" style="27" customWidth="1"/>
    <col min="6156" max="6157" width="3.21875" style="27" customWidth="1"/>
    <col min="6158" max="6159" width="3.77734375" style="27" customWidth="1"/>
    <col min="6160" max="6169" width="3.109375" style="27" customWidth="1"/>
    <col min="6170" max="6173" width="3.44140625" style="27" customWidth="1"/>
    <col min="6174" max="6404" width="9" style="27"/>
    <col min="6405" max="6405" width="4.44140625" style="27" bestFit="1" customWidth="1"/>
    <col min="6406" max="6410" width="5.6640625" style="27" customWidth="1"/>
    <col min="6411" max="6411" width="6.33203125" style="27" customWidth="1"/>
    <col min="6412" max="6413" width="3.21875" style="27" customWidth="1"/>
    <col min="6414" max="6415" width="3.77734375" style="27" customWidth="1"/>
    <col min="6416" max="6425" width="3.109375" style="27" customWidth="1"/>
    <col min="6426" max="6429" width="3.44140625" style="27" customWidth="1"/>
    <col min="6430" max="6660" width="9" style="27"/>
    <col min="6661" max="6661" width="4.44140625" style="27" bestFit="1" customWidth="1"/>
    <col min="6662" max="6666" width="5.6640625" style="27" customWidth="1"/>
    <col min="6667" max="6667" width="6.33203125" style="27" customWidth="1"/>
    <col min="6668" max="6669" width="3.21875" style="27" customWidth="1"/>
    <col min="6670" max="6671" width="3.77734375" style="27" customWidth="1"/>
    <col min="6672" max="6681" width="3.109375" style="27" customWidth="1"/>
    <col min="6682" max="6685" width="3.44140625" style="27" customWidth="1"/>
    <col min="6686" max="6916" width="9" style="27"/>
    <col min="6917" max="6917" width="4.44140625" style="27" bestFit="1" customWidth="1"/>
    <col min="6918" max="6922" width="5.6640625" style="27" customWidth="1"/>
    <col min="6923" max="6923" width="6.33203125" style="27" customWidth="1"/>
    <col min="6924" max="6925" width="3.21875" style="27" customWidth="1"/>
    <col min="6926" max="6927" width="3.77734375" style="27" customWidth="1"/>
    <col min="6928" max="6937" width="3.109375" style="27" customWidth="1"/>
    <col min="6938" max="6941" width="3.44140625" style="27" customWidth="1"/>
    <col min="6942" max="7172" width="9" style="27"/>
    <col min="7173" max="7173" width="4.44140625" style="27" bestFit="1" customWidth="1"/>
    <col min="7174" max="7178" width="5.6640625" style="27" customWidth="1"/>
    <col min="7179" max="7179" width="6.33203125" style="27" customWidth="1"/>
    <col min="7180" max="7181" width="3.21875" style="27" customWidth="1"/>
    <col min="7182" max="7183" width="3.77734375" style="27" customWidth="1"/>
    <col min="7184" max="7193" width="3.109375" style="27" customWidth="1"/>
    <col min="7194" max="7197" width="3.44140625" style="27" customWidth="1"/>
    <col min="7198" max="7428" width="9" style="27"/>
    <col min="7429" max="7429" width="4.44140625" style="27" bestFit="1" customWidth="1"/>
    <col min="7430" max="7434" width="5.6640625" style="27" customWidth="1"/>
    <col min="7435" max="7435" width="6.33203125" style="27" customWidth="1"/>
    <col min="7436" max="7437" width="3.21875" style="27" customWidth="1"/>
    <col min="7438" max="7439" width="3.77734375" style="27" customWidth="1"/>
    <col min="7440" max="7449" width="3.109375" style="27" customWidth="1"/>
    <col min="7450" max="7453" width="3.44140625" style="27" customWidth="1"/>
    <col min="7454" max="7684" width="9" style="27"/>
    <col min="7685" max="7685" width="4.44140625" style="27" bestFit="1" customWidth="1"/>
    <col min="7686" max="7690" width="5.6640625" style="27" customWidth="1"/>
    <col min="7691" max="7691" width="6.33203125" style="27" customWidth="1"/>
    <col min="7692" max="7693" width="3.21875" style="27" customWidth="1"/>
    <col min="7694" max="7695" width="3.77734375" style="27" customWidth="1"/>
    <col min="7696" max="7705" width="3.109375" style="27" customWidth="1"/>
    <col min="7706" max="7709" width="3.44140625" style="27" customWidth="1"/>
    <col min="7710" max="7940" width="9" style="27"/>
    <col min="7941" max="7941" width="4.44140625" style="27" bestFit="1" customWidth="1"/>
    <col min="7942" max="7946" width="5.6640625" style="27" customWidth="1"/>
    <col min="7947" max="7947" width="6.33203125" style="27" customWidth="1"/>
    <col min="7948" max="7949" width="3.21875" style="27" customWidth="1"/>
    <col min="7950" max="7951" width="3.77734375" style="27" customWidth="1"/>
    <col min="7952" max="7961" width="3.109375" style="27" customWidth="1"/>
    <col min="7962" max="7965" width="3.44140625" style="27" customWidth="1"/>
    <col min="7966" max="8196" width="9" style="27"/>
    <col min="8197" max="8197" width="4.44140625" style="27" bestFit="1" customWidth="1"/>
    <col min="8198" max="8202" width="5.6640625" style="27" customWidth="1"/>
    <col min="8203" max="8203" width="6.33203125" style="27" customWidth="1"/>
    <col min="8204" max="8205" width="3.21875" style="27" customWidth="1"/>
    <col min="8206" max="8207" width="3.77734375" style="27" customWidth="1"/>
    <col min="8208" max="8217" width="3.109375" style="27" customWidth="1"/>
    <col min="8218" max="8221" width="3.44140625" style="27" customWidth="1"/>
    <col min="8222" max="8452" width="9" style="27"/>
    <col min="8453" max="8453" width="4.44140625" style="27" bestFit="1" customWidth="1"/>
    <col min="8454" max="8458" width="5.6640625" style="27" customWidth="1"/>
    <col min="8459" max="8459" width="6.33203125" style="27" customWidth="1"/>
    <col min="8460" max="8461" width="3.21875" style="27" customWidth="1"/>
    <col min="8462" max="8463" width="3.77734375" style="27" customWidth="1"/>
    <col min="8464" max="8473" width="3.109375" style="27" customWidth="1"/>
    <col min="8474" max="8477" width="3.44140625" style="27" customWidth="1"/>
    <col min="8478" max="8708" width="9" style="27"/>
    <col min="8709" max="8709" width="4.44140625" style="27" bestFit="1" customWidth="1"/>
    <col min="8710" max="8714" width="5.6640625" style="27" customWidth="1"/>
    <col min="8715" max="8715" width="6.33203125" style="27" customWidth="1"/>
    <col min="8716" max="8717" width="3.21875" style="27" customWidth="1"/>
    <col min="8718" max="8719" width="3.77734375" style="27" customWidth="1"/>
    <col min="8720" max="8729" width="3.109375" style="27" customWidth="1"/>
    <col min="8730" max="8733" width="3.44140625" style="27" customWidth="1"/>
    <col min="8734" max="8964" width="9" style="27"/>
    <col min="8965" max="8965" width="4.44140625" style="27" bestFit="1" customWidth="1"/>
    <col min="8966" max="8970" width="5.6640625" style="27" customWidth="1"/>
    <col min="8971" max="8971" width="6.33203125" style="27" customWidth="1"/>
    <col min="8972" max="8973" width="3.21875" style="27" customWidth="1"/>
    <col min="8974" max="8975" width="3.77734375" style="27" customWidth="1"/>
    <col min="8976" max="8985" width="3.109375" style="27" customWidth="1"/>
    <col min="8986" max="8989" width="3.44140625" style="27" customWidth="1"/>
    <col min="8990" max="9220" width="9" style="27"/>
    <col min="9221" max="9221" width="4.44140625" style="27" bestFit="1" customWidth="1"/>
    <col min="9222" max="9226" width="5.6640625" style="27" customWidth="1"/>
    <col min="9227" max="9227" width="6.33203125" style="27" customWidth="1"/>
    <col min="9228" max="9229" width="3.21875" style="27" customWidth="1"/>
    <col min="9230" max="9231" width="3.77734375" style="27" customWidth="1"/>
    <col min="9232" max="9241" width="3.109375" style="27" customWidth="1"/>
    <col min="9242" max="9245" width="3.44140625" style="27" customWidth="1"/>
    <col min="9246" max="9476" width="9" style="27"/>
    <col min="9477" max="9477" width="4.44140625" style="27" bestFit="1" customWidth="1"/>
    <col min="9478" max="9482" width="5.6640625" style="27" customWidth="1"/>
    <col min="9483" max="9483" width="6.33203125" style="27" customWidth="1"/>
    <col min="9484" max="9485" width="3.21875" style="27" customWidth="1"/>
    <col min="9486" max="9487" width="3.77734375" style="27" customWidth="1"/>
    <col min="9488" max="9497" width="3.109375" style="27" customWidth="1"/>
    <col min="9498" max="9501" width="3.44140625" style="27" customWidth="1"/>
    <col min="9502" max="9732" width="9" style="27"/>
    <col min="9733" max="9733" width="4.44140625" style="27" bestFit="1" customWidth="1"/>
    <col min="9734" max="9738" width="5.6640625" style="27" customWidth="1"/>
    <col min="9739" max="9739" width="6.33203125" style="27" customWidth="1"/>
    <col min="9740" max="9741" width="3.21875" style="27" customWidth="1"/>
    <col min="9742" max="9743" width="3.77734375" style="27" customWidth="1"/>
    <col min="9744" max="9753" width="3.109375" style="27" customWidth="1"/>
    <col min="9754" max="9757" width="3.44140625" style="27" customWidth="1"/>
    <col min="9758" max="9988" width="9" style="27"/>
    <col min="9989" max="9989" width="4.44140625" style="27" bestFit="1" customWidth="1"/>
    <col min="9990" max="9994" width="5.6640625" style="27" customWidth="1"/>
    <col min="9995" max="9995" width="6.33203125" style="27" customWidth="1"/>
    <col min="9996" max="9997" width="3.21875" style="27" customWidth="1"/>
    <col min="9998" max="9999" width="3.77734375" style="27" customWidth="1"/>
    <col min="10000" max="10009" width="3.109375" style="27" customWidth="1"/>
    <col min="10010" max="10013" width="3.44140625" style="27" customWidth="1"/>
    <col min="10014" max="10244" width="9" style="27"/>
    <col min="10245" max="10245" width="4.44140625" style="27" bestFit="1" customWidth="1"/>
    <col min="10246" max="10250" width="5.6640625" style="27" customWidth="1"/>
    <col min="10251" max="10251" width="6.33203125" style="27" customWidth="1"/>
    <col min="10252" max="10253" width="3.21875" style="27" customWidth="1"/>
    <col min="10254" max="10255" width="3.77734375" style="27" customWidth="1"/>
    <col min="10256" max="10265" width="3.109375" style="27" customWidth="1"/>
    <col min="10266" max="10269" width="3.44140625" style="27" customWidth="1"/>
    <col min="10270" max="10500" width="9" style="27"/>
    <col min="10501" max="10501" width="4.44140625" style="27" bestFit="1" customWidth="1"/>
    <col min="10502" max="10506" width="5.6640625" style="27" customWidth="1"/>
    <col min="10507" max="10507" width="6.33203125" style="27" customWidth="1"/>
    <col min="10508" max="10509" width="3.21875" style="27" customWidth="1"/>
    <col min="10510" max="10511" width="3.77734375" style="27" customWidth="1"/>
    <col min="10512" max="10521" width="3.109375" style="27" customWidth="1"/>
    <col min="10522" max="10525" width="3.44140625" style="27" customWidth="1"/>
    <col min="10526" max="10756" width="9" style="27"/>
    <col min="10757" max="10757" width="4.44140625" style="27" bestFit="1" customWidth="1"/>
    <col min="10758" max="10762" width="5.6640625" style="27" customWidth="1"/>
    <col min="10763" max="10763" width="6.33203125" style="27" customWidth="1"/>
    <col min="10764" max="10765" width="3.21875" style="27" customWidth="1"/>
    <col min="10766" max="10767" width="3.77734375" style="27" customWidth="1"/>
    <col min="10768" max="10777" width="3.109375" style="27" customWidth="1"/>
    <col min="10778" max="10781" width="3.44140625" style="27" customWidth="1"/>
    <col min="10782" max="11012" width="9" style="27"/>
    <col min="11013" max="11013" width="4.44140625" style="27" bestFit="1" customWidth="1"/>
    <col min="11014" max="11018" width="5.6640625" style="27" customWidth="1"/>
    <col min="11019" max="11019" width="6.33203125" style="27" customWidth="1"/>
    <col min="11020" max="11021" width="3.21875" style="27" customWidth="1"/>
    <col min="11022" max="11023" width="3.77734375" style="27" customWidth="1"/>
    <col min="11024" max="11033" width="3.109375" style="27" customWidth="1"/>
    <col min="11034" max="11037" width="3.44140625" style="27" customWidth="1"/>
    <col min="11038" max="11268" width="9" style="27"/>
    <col min="11269" max="11269" width="4.44140625" style="27" bestFit="1" customWidth="1"/>
    <col min="11270" max="11274" width="5.6640625" style="27" customWidth="1"/>
    <col min="11275" max="11275" width="6.33203125" style="27" customWidth="1"/>
    <col min="11276" max="11277" width="3.21875" style="27" customWidth="1"/>
    <col min="11278" max="11279" width="3.77734375" style="27" customWidth="1"/>
    <col min="11280" max="11289" width="3.109375" style="27" customWidth="1"/>
    <col min="11290" max="11293" width="3.44140625" style="27" customWidth="1"/>
    <col min="11294" max="11524" width="9" style="27"/>
    <col min="11525" max="11525" width="4.44140625" style="27" bestFit="1" customWidth="1"/>
    <col min="11526" max="11530" width="5.6640625" style="27" customWidth="1"/>
    <col min="11531" max="11531" width="6.33203125" style="27" customWidth="1"/>
    <col min="11532" max="11533" width="3.21875" style="27" customWidth="1"/>
    <col min="11534" max="11535" width="3.77734375" style="27" customWidth="1"/>
    <col min="11536" max="11545" width="3.109375" style="27" customWidth="1"/>
    <col min="11546" max="11549" width="3.44140625" style="27" customWidth="1"/>
    <col min="11550" max="11780" width="9" style="27"/>
    <col min="11781" max="11781" width="4.44140625" style="27" bestFit="1" customWidth="1"/>
    <col min="11782" max="11786" width="5.6640625" style="27" customWidth="1"/>
    <col min="11787" max="11787" width="6.33203125" style="27" customWidth="1"/>
    <col min="11788" max="11789" width="3.21875" style="27" customWidth="1"/>
    <col min="11790" max="11791" width="3.77734375" style="27" customWidth="1"/>
    <col min="11792" max="11801" width="3.109375" style="27" customWidth="1"/>
    <col min="11802" max="11805" width="3.44140625" style="27" customWidth="1"/>
    <col min="11806" max="12036" width="9" style="27"/>
    <col min="12037" max="12037" width="4.44140625" style="27" bestFit="1" customWidth="1"/>
    <col min="12038" max="12042" width="5.6640625" style="27" customWidth="1"/>
    <col min="12043" max="12043" width="6.33203125" style="27" customWidth="1"/>
    <col min="12044" max="12045" width="3.21875" style="27" customWidth="1"/>
    <col min="12046" max="12047" width="3.77734375" style="27" customWidth="1"/>
    <col min="12048" max="12057" width="3.109375" style="27" customWidth="1"/>
    <col min="12058" max="12061" width="3.44140625" style="27" customWidth="1"/>
    <col min="12062" max="12292" width="9" style="27"/>
    <col min="12293" max="12293" width="4.44140625" style="27" bestFit="1" customWidth="1"/>
    <col min="12294" max="12298" width="5.6640625" style="27" customWidth="1"/>
    <col min="12299" max="12299" width="6.33203125" style="27" customWidth="1"/>
    <col min="12300" max="12301" width="3.21875" style="27" customWidth="1"/>
    <col min="12302" max="12303" width="3.77734375" style="27" customWidth="1"/>
    <col min="12304" max="12313" width="3.109375" style="27" customWidth="1"/>
    <col min="12314" max="12317" width="3.44140625" style="27" customWidth="1"/>
    <col min="12318" max="12548" width="9" style="27"/>
    <col min="12549" max="12549" width="4.44140625" style="27" bestFit="1" customWidth="1"/>
    <col min="12550" max="12554" width="5.6640625" style="27" customWidth="1"/>
    <col min="12555" max="12555" width="6.33203125" style="27" customWidth="1"/>
    <col min="12556" max="12557" width="3.21875" style="27" customWidth="1"/>
    <col min="12558" max="12559" width="3.77734375" style="27" customWidth="1"/>
    <col min="12560" max="12569" width="3.109375" style="27" customWidth="1"/>
    <col min="12570" max="12573" width="3.44140625" style="27" customWidth="1"/>
    <col min="12574" max="12804" width="9" style="27"/>
    <col min="12805" max="12805" width="4.44140625" style="27" bestFit="1" customWidth="1"/>
    <col min="12806" max="12810" width="5.6640625" style="27" customWidth="1"/>
    <col min="12811" max="12811" width="6.33203125" style="27" customWidth="1"/>
    <col min="12812" max="12813" width="3.21875" style="27" customWidth="1"/>
    <col min="12814" max="12815" width="3.77734375" style="27" customWidth="1"/>
    <col min="12816" max="12825" width="3.109375" style="27" customWidth="1"/>
    <col min="12826" max="12829" width="3.44140625" style="27" customWidth="1"/>
    <col min="12830" max="13060" width="9" style="27"/>
    <col min="13061" max="13061" width="4.44140625" style="27" bestFit="1" customWidth="1"/>
    <col min="13062" max="13066" width="5.6640625" style="27" customWidth="1"/>
    <col min="13067" max="13067" width="6.33203125" style="27" customWidth="1"/>
    <col min="13068" max="13069" width="3.21875" style="27" customWidth="1"/>
    <col min="13070" max="13071" width="3.77734375" style="27" customWidth="1"/>
    <col min="13072" max="13081" width="3.109375" style="27" customWidth="1"/>
    <col min="13082" max="13085" width="3.44140625" style="27" customWidth="1"/>
    <col min="13086" max="13316" width="9" style="27"/>
    <col min="13317" max="13317" width="4.44140625" style="27" bestFit="1" customWidth="1"/>
    <col min="13318" max="13322" width="5.6640625" style="27" customWidth="1"/>
    <col min="13323" max="13323" width="6.33203125" style="27" customWidth="1"/>
    <col min="13324" max="13325" width="3.21875" style="27" customWidth="1"/>
    <col min="13326" max="13327" width="3.77734375" style="27" customWidth="1"/>
    <col min="13328" max="13337" width="3.109375" style="27" customWidth="1"/>
    <col min="13338" max="13341" width="3.44140625" style="27" customWidth="1"/>
    <col min="13342" max="13572" width="9" style="27"/>
    <col min="13573" max="13573" width="4.44140625" style="27" bestFit="1" customWidth="1"/>
    <col min="13574" max="13578" width="5.6640625" style="27" customWidth="1"/>
    <col min="13579" max="13579" width="6.33203125" style="27" customWidth="1"/>
    <col min="13580" max="13581" width="3.21875" style="27" customWidth="1"/>
    <col min="13582" max="13583" width="3.77734375" style="27" customWidth="1"/>
    <col min="13584" max="13593" width="3.109375" style="27" customWidth="1"/>
    <col min="13594" max="13597" width="3.44140625" style="27" customWidth="1"/>
    <col min="13598" max="13828" width="9" style="27"/>
    <col min="13829" max="13829" width="4.44140625" style="27" bestFit="1" customWidth="1"/>
    <col min="13830" max="13834" width="5.6640625" style="27" customWidth="1"/>
    <col min="13835" max="13835" width="6.33203125" style="27" customWidth="1"/>
    <col min="13836" max="13837" width="3.21875" style="27" customWidth="1"/>
    <col min="13838" max="13839" width="3.77734375" style="27" customWidth="1"/>
    <col min="13840" max="13849" width="3.109375" style="27" customWidth="1"/>
    <col min="13850" max="13853" width="3.44140625" style="27" customWidth="1"/>
    <col min="13854" max="14084" width="9" style="27"/>
    <col min="14085" max="14085" width="4.44140625" style="27" bestFit="1" customWidth="1"/>
    <col min="14086" max="14090" width="5.6640625" style="27" customWidth="1"/>
    <col min="14091" max="14091" width="6.33203125" style="27" customWidth="1"/>
    <col min="14092" max="14093" width="3.21875" style="27" customWidth="1"/>
    <col min="14094" max="14095" width="3.77734375" style="27" customWidth="1"/>
    <col min="14096" max="14105" width="3.109375" style="27" customWidth="1"/>
    <col min="14106" max="14109" width="3.44140625" style="27" customWidth="1"/>
    <col min="14110" max="14340" width="9" style="27"/>
    <col min="14341" max="14341" width="4.44140625" style="27" bestFit="1" customWidth="1"/>
    <col min="14342" max="14346" width="5.6640625" style="27" customWidth="1"/>
    <col min="14347" max="14347" width="6.33203125" style="27" customWidth="1"/>
    <col min="14348" max="14349" width="3.21875" style="27" customWidth="1"/>
    <col min="14350" max="14351" width="3.77734375" style="27" customWidth="1"/>
    <col min="14352" max="14361" width="3.109375" style="27" customWidth="1"/>
    <col min="14362" max="14365" width="3.44140625" style="27" customWidth="1"/>
    <col min="14366" max="14596" width="9" style="27"/>
    <col min="14597" max="14597" width="4.44140625" style="27" bestFit="1" customWidth="1"/>
    <col min="14598" max="14602" width="5.6640625" style="27" customWidth="1"/>
    <col min="14603" max="14603" width="6.33203125" style="27" customWidth="1"/>
    <col min="14604" max="14605" width="3.21875" style="27" customWidth="1"/>
    <col min="14606" max="14607" width="3.77734375" style="27" customWidth="1"/>
    <col min="14608" max="14617" width="3.109375" style="27" customWidth="1"/>
    <col min="14618" max="14621" width="3.44140625" style="27" customWidth="1"/>
    <col min="14622" max="14852" width="9" style="27"/>
    <col min="14853" max="14853" width="4.44140625" style="27" bestFit="1" customWidth="1"/>
    <col min="14854" max="14858" width="5.6640625" style="27" customWidth="1"/>
    <col min="14859" max="14859" width="6.33203125" style="27" customWidth="1"/>
    <col min="14860" max="14861" width="3.21875" style="27" customWidth="1"/>
    <col min="14862" max="14863" width="3.77734375" style="27" customWidth="1"/>
    <col min="14864" max="14873" width="3.109375" style="27" customWidth="1"/>
    <col min="14874" max="14877" width="3.44140625" style="27" customWidth="1"/>
    <col min="14878" max="15108" width="9" style="27"/>
    <col min="15109" max="15109" width="4.44140625" style="27" bestFit="1" customWidth="1"/>
    <col min="15110" max="15114" width="5.6640625" style="27" customWidth="1"/>
    <col min="15115" max="15115" width="6.33203125" style="27" customWidth="1"/>
    <col min="15116" max="15117" width="3.21875" style="27" customWidth="1"/>
    <col min="15118" max="15119" width="3.77734375" style="27" customWidth="1"/>
    <col min="15120" max="15129" width="3.109375" style="27" customWidth="1"/>
    <col min="15130" max="15133" width="3.44140625" style="27" customWidth="1"/>
    <col min="15134" max="15364" width="9" style="27"/>
    <col min="15365" max="15365" width="4.44140625" style="27" bestFit="1" customWidth="1"/>
    <col min="15366" max="15370" width="5.6640625" style="27" customWidth="1"/>
    <col min="15371" max="15371" width="6.33203125" style="27" customWidth="1"/>
    <col min="15372" max="15373" width="3.21875" style="27" customWidth="1"/>
    <col min="15374" max="15375" width="3.77734375" style="27" customWidth="1"/>
    <col min="15376" max="15385" width="3.109375" style="27" customWidth="1"/>
    <col min="15386" max="15389" width="3.44140625" style="27" customWidth="1"/>
    <col min="15390" max="15620" width="9" style="27"/>
    <col min="15621" max="15621" width="4.44140625" style="27" bestFit="1" customWidth="1"/>
    <col min="15622" max="15626" width="5.6640625" style="27" customWidth="1"/>
    <col min="15627" max="15627" width="6.33203125" style="27" customWidth="1"/>
    <col min="15628" max="15629" width="3.21875" style="27" customWidth="1"/>
    <col min="15630" max="15631" width="3.77734375" style="27" customWidth="1"/>
    <col min="15632" max="15641" width="3.109375" style="27" customWidth="1"/>
    <col min="15642" max="15645" width="3.44140625" style="27" customWidth="1"/>
    <col min="15646" max="15876" width="9" style="27"/>
    <col min="15877" max="15877" width="4.44140625" style="27" bestFit="1" customWidth="1"/>
    <col min="15878" max="15882" width="5.6640625" style="27" customWidth="1"/>
    <col min="15883" max="15883" width="6.33203125" style="27" customWidth="1"/>
    <col min="15884" max="15885" width="3.21875" style="27" customWidth="1"/>
    <col min="15886" max="15887" width="3.77734375" style="27" customWidth="1"/>
    <col min="15888" max="15897" width="3.109375" style="27" customWidth="1"/>
    <col min="15898" max="15901" width="3.44140625" style="27" customWidth="1"/>
    <col min="15902" max="16132" width="9" style="27"/>
    <col min="16133" max="16133" width="4.44140625" style="27" bestFit="1" customWidth="1"/>
    <col min="16134" max="16138" width="5.6640625" style="27" customWidth="1"/>
    <col min="16139" max="16139" width="6.33203125" style="27" customWidth="1"/>
    <col min="16140" max="16141" width="3.21875" style="27" customWidth="1"/>
    <col min="16142" max="16143" width="3.77734375" style="27" customWidth="1"/>
    <col min="16144" max="16153" width="3.109375" style="27" customWidth="1"/>
    <col min="16154" max="16157" width="3.44140625" style="27" customWidth="1"/>
    <col min="16158" max="16384" width="9" style="27"/>
  </cols>
  <sheetData>
    <row r="1" spans="1:29" ht="36" customHeight="1">
      <c r="A1" s="1130" t="s">
        <v>70</v>
      </c>
      <c r="B1" s="1452">
        <v>0</v>
      </c>
      <c r="C1" s="1460" t="s">
        <v>201</v>
      </c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21" t="s">
        <v>202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5" customHeight="1" thickBot="1">
      <c r="A2" s="1451"/>
      <c r="B2" s="1453"/>
      <c r="C2" s="122" t="s">
        <v>190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3"/>
      <c r="X2" s="123"/>
      <c r="Y2" s="123"/>
      <c r="Z2" s="123"/>
      <c r="AA2" s="123"/>
      <c r="AB2" s="123"/>
      <c r="AC2" s="123"/>
    </row>
    <row r="3" spans="1:29" ht="13.5" customHeight="1">
      <c r="A3" s="1121" t="s">
        <v>180</v>
      </c>
      <c r="B3" s="1447">
        <v>0</v>
      </c>
      <c r="C3" s="1454" t="s">
        <v>151</v>
      </c>
      <c r="D3" s="1455"/>
      <c r="E3" s="1379">
        <f>基礎情報入力シート!B3</f>
        <v>0</v>
      </c>
      <c r="F3" s="1458"/>
      <c r="G3" s="1458"/>
      <c r="H3" s="1458"/>
      <c r="I3" s="1458"/>
      <c r="J3" s="1458"/>
      <c r="K3" s="1381">
        <f>基礎情報入力シート!B27</f>
        <v>0</v>
      </c>
      <c r="L3" s="1381"/>
      <c r="M3" s="1381"/>
      <c r="N3" s="1381"/>
      <c r="O3" s="1381"/>
      <c r="P3" s="1385" t="s">
        <v>204</v>
      </c>
      <c r="Q3" s="1381">
        <f>基礎情報入力シート!B29</f>
        <v>0</v>
      </c>
      <c r="R3" s="1381"/>
      <c r="S3" s="1381"/>
      <c r="T3" s="1381"/>
      <c r="U3" s="1382"/>
      <c r="V3" s="124"/>
      <c r="W3" s="125"/>
      <c r="X3" s="125"/>
      <c r="Y3" s="125"/>
      <c r="Z3" s="125"/>
      <c r="AA3" s="125"/>
      <c r="AB3" s="125"/>
      <c r="AC3" s="125"/>
    </row>
    <row r="4" spans="1:29" ht="15.75" customHeight="1" thickBot="1">
      <c r="A4" s="1446"/>
      <c r="B4" s="1448"/>
      <c r="C4" s="1456"/>
      <c r="D4" s="1457"/>
      <c r="E4" s="1380"/>
      <c r="F4" s="1459"/>
      <c r="G4" s="1459"/>
      <c r="H4" s="1459"/>
      <c r="I4" s="1459"/>
      <c r="J4" s="1459"/>
      <c r="K4" s="1383"/>
      <c r="L4" s="1383"/>
      <c r="M4" s="1383"/>
      <c r="N4" s="1383"/>
      <c r="O4" s="1383"/>
      <c r="P4" s="1386"/>
      <c r="Q4" s="1383"/>
      <c r="R4" s="1383"/>
      <c r="S4" s="1383"/>
      <c r="T4" s="1383"/>
      <c r="U4" s="1384"/>
      <c r="V4" s="124"/>
      <c r="W4" s="125"/>
      <c r="X4" s="125"/>
      <c r="Y4" s="125"/>
      <c r="Z4" s="125"/>
      <c r="AA4" s="125"/>
      <c r="AB4" s="125"/>
      <c r="AC4" s="125"/>
    </row>
    <row r="5" spans="1:29" ht="7.5" customHeight="1">
      <c r="A5" s="1121" t="s">
        <v>79</v>
      </c>
      <c r="B5" s="1447">
        <v>0</v>
      </c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  <c r="W5" s="129"/>
      <c r="X5" s="129"/>
      <c r="Y5" s="129"/>
      <c r="Z5" s="129"/>
      <c r="AA5" s="129"/>
      <c r="AB5" s="129"/>
      <c r="AC5" s="129"/>
    </row>
    <row r="6" spans="1:29" ht="24" customHeight="1" thickBot="1">
      <c r="A6" s="1446"/>
      <c r="B6" s="1448"/>
      <c r="C6" s="1449" t="s">
        <v>189</v>
      </c>
      <c r="D6" s="1450"/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30"/>
      <c r="U6" s="130"/>
      <c r="V6" s="131"/>
      <c r="W6" s="132"/>
      <c r="X6" s="132"/>
      <c r="Y6" s="132"/>
      <c r="Z6" s="132"/>
      <c r="AA6" s="132"/>
      <c r="AB6" s="132"/>
      <c r="AC6" s="132"/>
    </row>
    <row r="7" spans="1:29" ht="18.75" customHeight="1">
      <c r="C7" s="1389" t="s">
        <v>205</v>
      </c>
      <c r="D7" s="1393" t="s">
        <v>157</v>
      </c>
      <c r="E7" s="1436"/>
      <c r="F7" s="1424" t="s">
        <v>203</v>
      </c>
      <c r="G7" s="1438"/>
      <c r="H7" s="1438"/>
      <c r="I7" s="1438"/>
      <c r="J7" s="1438"/>
      <c r="K7" s="1438"/>
      <c r="L7" s="1438"/>
      <c r="M7" s="1429"/>
      <c r="N7" s="1424" t="s">
        <v>203</v>
      </c>
      <c r="O7" s="1438"/>
      <c r="P7" s="1438"/>
      <c r="Q7" s="1438"/>
      <c r="R7" s="1438"/>
      <c r="S7" s="1438"/>
      <c r="T7" s="1438"/>
      <c r="U7" s="1429"/>
    </row>
    <row r="8" spans="1:29" ht="18.75" customHeight="1" thickBot="1">
      <c r="C8" s="1390"/>
      <c r="D8" s="1394"/>
      <c r="E8" s="1437"/>
      <c r="F8" s="1439" t="s">
        <v>194</v>
      </c>
      <c r="G8" s="1440"/>
      <c r="H8" s="1441" t="s">
        <v>41</v>
      </c>
      <c r="I8" s="1442"/>
      <c r="J8" s="1443" t="s">
        <v>193</v>
      </c>
      <c r="K8" s="1440"/>
      <c r="L8" s="1441" t="s">
        <v>41</v>
      </c>
      <c r="M8" s="1444"/>
      <c r="N8" s="1439" t="s">
        <v>187</v>
      </c>
      <c r="O8" s="1440"/>
      <c r="P8" s="1441" t="s">
        <v>41</v>
      </c>
      <c r="Q8" s="1442"/>
      <c r="R8" s="1443" t="s">
        <v>193</v>
      </c>
      <c r="S8" s="1440"/>
      <c r="T8" s="1445" t="s">
        <v>41</v>
      </c>
      <c r="U8" s="1334"/>
    </row>
    <row r="9" spans="1:29" ht="18.75" customHeight="1" thickBot="1">
      <c r="C9" s="120" t="s">
        <v>191</v>
      </c>
      <c r="D9" s="1430" t="s">
        <v>192</v>
      </c>
      <c r="E9" s="1431"/>
      <c r="F9" s="1432">
        <v>36.5</v>
      </c>
      <c r="G9" s="1433"/>
      <c r="H9" s="1434" t="s">
        <v>195</v>
      </c>
      <c r="I9" s="1435"/>
      <c r="J9" s="1430">
        <v>36.5</v>
      </c>
      <c r="K9" s="1433"/>
      <c r="L9" s="1434" t="s">
        <v>198</v>
      </c>
      <c r="M9" s="1431"/>
      <c r="N9" s="1432">
        <v>36.6</v>
      </c>
      <c r="O9" s="1433"/>
      <c r="P9" s="1434" t="s">
        <v>197</v>
      </c>
      <c r="Q9" s="1435"/>
      <c r="R9" s="1430">
        <v>37.1</v>
      </c>
      <c r="S9" s="1433"/>
      <c r="T9" s="1434" t="s">
        <v>196</v>
      </c>
      <c r="U9" s="1431"/>
    </row>
    <row r="10" spans="1:29" ht="32.25" customHeight="1">
      <c r="C10" s="100">
        <v>1</v>
      </c>
      <c r="D10" s="1422">
        <f>【１週間前提出】利用者名簿!E9</f>
        <v>0</v>
      </c>
      <c r="E10" s="1423"/>
      <c r="F10" s="1424"/>
      <c r="G10" s="1425"/>
      <c r="H10" s="1426"/>
      <c r="I10" s="1427"/>
      <c r="J10" s="1428"/>
      <c r="K10" s="1425"/>
      <c r="L10" s="1426"/>
      <c r="M10" s="1429"/>
      <c r="N10" s="1424"/>
      <c r="O10" s="1425"/>
      <c r="P10" s="1426"/>
      <c r="Q10" s="1427"/>
      <c r="R10" s="1428"/>
      <c r="S10" s="1425"/>
      <c r="T10" s="1426"/>
      <c r="U10" s="1429"/>
    </row>
    <row r="11" spans="1:29" ht="32.25" customHeight="1">
      <c r="C11" s="103">
        <v>2</v>
      </c>
      <c r="D11" s="1403">
        <f>【１週間前提出】利用者名簿!E10</f>
        <v>0</v>
      </c>
      <c r="E11" s="1404"/>
      <c r="F11" s="1413"/>
      <c r="G11" s="1414"/>
      <c r="H11" s="1415"/>
      <c r="I11" s="1416"/>
      <c r="J11" s="1417"/>
      <c r="K11" s="1414"/>
      <c r="L11" s="1415"/>
      <c r="M11" s="1418"/>
      <c r="N11" s="1413"/>
      <c r="O11" s="1414"/>
      <c r="P11" s="1415"/>
      <c r="Q11" s="1416"/>
      <c r="R11" s="1417"/>
      <c r="S11" s="1414"/>
      <c r="T11" s="1415"/>
      <c r="U11" s="1418"/>
    </row>
    <row r="12" spans="1:29" ht="32.25" customHeight="1">
      <c r="C12" s="103">
        <v>3</v>
      </c>
      <c r="D12" s="1403">
        <f>【１週間前提出】利用者名簿!E11</f>
        <v>0</v>
      </c>
      <c r="E12" s="1404"/>
      <c r="F12" s="1413"/>
      <c r="G12" s="1414"/>
      <c r="H12" s="1415"/>
      <c r="I12" s="1416"/>
      <c r="J12" s="1417"/>
      <c r="K12" s="1414"/>
      <c r="L12" s="1415"/>
      <c r="M12" s="1418"/>
      <c r="N12" s="1413"/>
      <c r="O12" s="1414"/>
      <c r="P12" s="1415"/>
      <c r="Q12" s="1416"/>
      <c r="R12" s="1417"/>
      <c r="S12" s="1414"/>
      <c r="T12" s="1415"/>
      <c r="U12" s="1418"/>
    </row>
    <row r="13" spans="1:29" ht="32.25" customHeight="1">
      <c r="C13" s="103">
        <v>4</v>
      </c>
      <c r="D13" s="1403">
        <f>【１週間前提出】利用者名簿!E12</f>
        <v>0</v>
      </c>
      <c r="E13" s="1404"/>
      <c r="F13" s="1413"/>
      <c r="G13" s="1414"/>
      <c r="H13" s="1415"/>
      <c r="I13" s="1416"/>
      <c r="J13" s="1417"/>
      <c r="K13" s="1414"/>
      <c r="L13" s="1415"/>
      <c r="M13" s="1418"/>
      <c r="N13" s="1413"/>
      <c r="O13" s="1414"/>
      <c r="P13" s="1415"/>
      <c r="Q13" s="1416"/>
      <c r="R13" s="1417"/>
      <c r="S13" s="1414"/>
      <c r="T13" s="1415"/>
      <c r="U13" s="1418"/>
    </row>
    <row r="14" spans="1:29" ht="32.25" customHeight="1">
      <c r="C14" s="103">
        <v>5</v>
      </c>
      <c r="D14" s="1403">
        <f>【１週間前提出】利用者名簿!E13</f>
        <v>0</v>
      </c>
      <c r="E14" s="1404"/>
      <c r="F14" s="1413"/>
      <c r="G14" s="1414"/>
      <c r="H14" s="1415"/>
      <c r="I14" s="1416"/>
      <c r="J14" s="1417"/>
      <c r="K14" s="1414"/>
      <c r="L14" s="1415"/>
      <c r="M14" s="1418"/>
      <c r="N14" s="1413"/>
      <c r="O14" s="1414"/>
      <c r="P14" s="1415"/>
      <c r="Q14" s="1416"/>
      <c r="R14" s="1417"/>
      <c r="S14" s="1414"/>
      <c r="T14" s="1415"/>
      <c r="U14" s="1418"/>
    </row>
    <row r="15" spans="1:29" ht="32.25" customHeight="1">
      <c r="C15" s="103">
        <v>6</v>
      </c>
      <c r="D15" s="1403">
        <f>【１週間前提出】利用者名簿!E14</f>
        <v>0</v>
      </c>
      <c r="E15" s="1404"/>
      <c r="F15" s="1413"/>
      <c r="G15" s="1414"/>
      <c r="H15" s="1415"/>
      <c r="I15" s="1416"/>
      <c r="J15" s="1417"/>
      <c r="K15" s="1414"/>
      <c r="L15" s="1415"/>
      <c r="M15" s="1418"/>
      <c r="N15" s="1413"/>
      <c r="O15" s="1414"/>
      <c r="P15" s="1415"/>
      <c r="Q15" s="1416"/>
      <c r="R15" s="1417"/>
      <c r="S15" s="1414"/>
      <c r="T15" s="1415"/>
      <c r="U15" s="1418"/>
    </row>
    <row r="16" spans="1:29" ht="32.25" customHeight="1">
      <c r="C16" s="103">
        <v>7</v>
      </c>
      <c r="D16" s="1403">
        <f>【１週間前提出】利用者名簿!E15</f>
        <v>0</v>
      </c>
      <c r="E16" s="1404"/>
      <c r="F16" s="1413"/>
      <c r="G16" s="1414"/>
      <c r="H16" s="1415"/>
      <c r="I16" s="1416"/>
      <c r="J16" s="1417"/>
      <c r="K16" s="1414"/>
      <c r="L16" s="1415"/>
      <c r="M16" s="1418"/>
      <c r="N16" s="1413"/>
      <c r="O16" s="1414"/>
      <c r="P16" s="1415"/>
      <c r="Q16" s="1416"/>
      <c r="R16" s="1417"/>
      <c r="S16" s="1414"/>
      <c r="T16" s="1415"/>
      <c r="U16" s="1418"/>
    </row>
    <row r="17" spans="3:21" ht="32.25" customHeight="1">
      <c r="C17" s="103">
        <v>8</v>
      </c>
      <c r="D17" s="1403">
        <f>【１週間前提出】利用者名簿!E16</f>
        <v>0</v>
      </c>
      <c r="E17" s="1404"/>
      <c r="F17" s="1413"/>
      <c r="G17" s="1414"/>
      <c r="H17" s="1415"/>
      <c r="I17" s="1416"/>
      <c r="J17" s="1417"/>
      <c r="K17" s="1414"/>
      <c r="L17" s="1415"/>
      <c r="M17" s="1418"/>
      <c r="N17" s="1413"/>
      <c r="O17" s="1414"/>
      <c r="P17" s="1415"/>
      <c r="Q17" s="1416"/>
      <c r="R17" s="1417"/>
      <c r="S17" s="1414"/>
      <c r="T17" s="1415"/>
      <c r="U17" s="1418"/>
    </row>
    <row r="18" spans="3:21" ht="32.25" customHeight="1">
      <c r="C18" s="103">
        <v>9</v>
      </c>
      <c r="D18" s="1403">
        <f>【１週間前提出】利用者名簿!E17</f>
        <v>0</v>
      </c>
      <c r="E18" s="1404"/>
      <c r="F18" s="1413"/>
      <c r="G18" s="1414"/>
      <c r="H18" s="1415"/>
      <c r="I18" s="1416"/>
      <c r="J18" s="1417"/>
      <c r="K18" s="1414"/>
      <c r="L18" s="1415"/>
      <c r="M18" s="1418"/>
      <c r="N18" s="1413"/>
      <c r="O18" s="1414"/>
      <c r="P18" s="1415"/>
      <c r="Q18" s="1416"/>
      <c r="R18" s="1417"/>
      <c r="S18" s="1414"/>
      <c r="T18" s="1415"/>
      <c r="U18" s="1418"/>
    </row>
    <row r="19" spans="3:21" ht="32.25" customHeight="1">
      <c r="C19" s="103">
        <v>10</v>
      </c>
      <c r="D19" s="1403">
        <f>【１週間前提出】利用者名簿!E18</f>
        <v>0</v>
      </c>
      <c r="E19" s="1404"/>
      <c r="F19" s="1413"/>
      <c r="G19" s="1414"/>
      <c r="H19" s="1415"/>
      <c r="I19" s="1416"/>
      <c r="J19" s="1417"/>
      <c r="K19" s="1414"/>
      <c r="L19" s="1415"/>
      <c r="M19" s="1418"/>
      <c r="N19" s="1413"/>
      <c r="O19" s="1414"/>
      <c r="P19" s="1415"/>
      <c r="Q19" s="1416"/>
      <c r="R19" s="1417"/>
      <c r="S19" s="1414"/>
      <c r="T19" s="1415"/>
      <c r="U19" s="1418"/>
    </row>
    <row r="20" spans="3:21" ht="32.25" customHeight="1">
      <c r="C20" s="103">
        <v>11</v>
      </c>
      <c r="D20" s="1403">
        <f>【１週間前提出】利用者名簿!E19</f>
        <v>0</v>
      </c>
      <c r="E20" s="1404"/>
      <c r="F20" s="1413"/>
      <c r="G20" s="1414"/>
      <c r="H20" s="1415"/>
      <c r="I20" s="1416"/>
      <c r="J20" s="1417"/>
      <c r="K20" s="1414"/>
      <c r="L20" s="1415"/>
      <c r="M20" s="1418"/>
      <c r="N20" s="1413"/>
      <c r="O20" s="1414"/>
      <c r="P20" s="1415"/>
      <c r="Q20" s="1416"/>
      <c r="R20" s="1417"/>
      <c r="S20" s="1414"/>
      <c r="T20" s="1415"/>
      <c r="U20" s="1418"/>
    </row>
    <row r="21" spans="3:21" ht="32.25" customHeight="1">
      <c r="C21" s="103">
        <v>12</v>
      </c>
      <c r="D21" s="1403">
        <f>【１週間前提出】利用者名簿!E20</f>
        <v>0</v>
      </c>
      <c r="E21" s="1404"/>
      <c r="F21" s="1413"/>
      <c r="G21" s="1414"/>
      <c r="H21" s="1415"/>
      <c r="I21" s="1416"/>
      <c r="J21" s="1417"/>
      <c r="K21" s="1414"/>
      <c r="L21" s="1415"/>
      <c r="M21" s="1418"/>
      <c r="N21" s="1413"/>
      <c r="O21" s="1414"/>
      <c r="P21" s="1415"/>
      <c r="Q21" s="1416"/>
      <c r="R21" s="1417"/>
      <c r="S21" s="1414"/>
      <c r="T21" s="1415"/>
      <c r="U21" s="1418"/>
    </row>
    <row r="22" spans="3:21" ht="32.25" customHeight="1">
      <c r="C22" s="103">
        <v>13</v>
      </c>
      <c r="D22" s="1403">
        <f>【１週間前提出】利用者名簿!E21</f>
        <v>0</v>
      </c>
      <c r="E22" s="1404"/>
      <c r="F22" s="1413"/>
      <c r="G22" s="1414"/>
      <c r="H22" s="1415"/>
      <c r="I22" s="1416"/>
      <c r="J22" s="1417"/>
      <c r="K22" s="1414"/>
      <c r="L22" s="1415"/>
      <c r="M22" s="1418"/>
      <c r="N22" s="1413"/>
      <c r="O22" s="1414"/>
      <c r="P22" s="1415"/>
      <c r="Q22" s="1416"/>
      <c r="R22" s="1417"/>
      <c r="S22" s="1414"/>
      <c r="T22" s="1415"/>
      <c r="U22" s="1418"/>
    </row>
    <row r="23" spans="3:21" ht="32.25" customHeight="1">
      <c r="C23" s="103">
        <v>14</v>
      </c>
      <c r="D23" s="1403">
        <f>【１週間前提出】利用者名簿!E22</f>
        <v>0</v>
      </c>
      <c r="E23" s="1404"/>
      <c r="F23" s="1413"/>
      <c r="G23" s="1414"/>
      <c r="H23" s="1415"/>
      <c r="I23" s="1416"/>
      <c r="J23" s="1417"/>
      <c r="K23" s="1414"/>
      <c r="L23" s="1415"/>
      <c r="M23" s="1418"/>
      <c r="N23" s="1413"/>
      <c r="O23" s="1414"/>
      <c r="P23" s="1415"/>
      <c r="Q23" s="1416"/>
      <c r="R23" s="1417"/>
      <c r="S23" s="1414"/>
      <c r="T23" s="1415"/>
      <c r="U23" s="1418"/>
    </row>
    <row r="24" spans="3:21" ht="32.25" customHeight="1">
      <c r="C24" s="103">
        <v>15</v>
      </c>
      <c r="D24" s="1403">
        <f>【１週間前提出】利用者名簿!E23</f>
        <v>0</v>
      </c>
      <c r="E24" s="1404"/>
      <c r="F24" s="1413"/>
      <c r="G24" s="1414"/>
      <c r="H24" s="1415"/>
      <c r="I24" s="1416"/>
      <c r="J24" s="1417"/>
      <c r="K24" s="1414"/>
      <c r="L24" s="1415"/>
      <c r="M24" s="1418"/>
      <c r="N24" s="1413"/>
      <c r="O24" s="1414"/>
      <c r="P24" s="1415"/>
      <c r="Q24" s="1416"/>
      <c r="R24" s="1417"/>
      <c r="S24" s="1414"/>
      <c r="T24" s="1415"/>
      <c r="U24" s="1418"/>
    </row>
    <row r="25" spans="3:21" ht="32.25" customHeight="1">
      <c r="C25" s="103">
        <v>16</v>
      </c>
      <c r="D25" s="1403">
        <f>【１週間前提出】利用者名簿!E24</f>
        <v>0</v>
      </c>
      <c r="E25" s="1404"/>
      <c r="F25" s="1413"/>
      <c r="G25" s="1414"/>
      <c r="H25" s="1415"/>
      <c r="I25" s="1416"/>
      <c r="J25" s="1417"/>
      <c r="K25" s="1414"/>
      <c r="L25" s="1415"/>
      <c r="M25" s="1418"/>
      <c r="N25" s="1413"/>
      <c r="O25" s="1414"/>
      <c r="P25" s="1415"/>
      <c r="Q25" s="1416"/>
      <c r="R25" s="1417"/>
      <c r="S25" s="1414"/>
      <c r="T25" s="1415"/>
      <c r="U25" s="1418"/>
    </row>
    <row r="26" spans="3:21" ht="32.25" customHeight="1">
      <c r="C26" s="103">
        <v>17</v>
      </c>
      <c r="D26" s="1403">
        <f>【１週間前提出】利用者名簿!E25</f>
        <v>0</v>
      </c>
      <c r="E26" s="1404"/>
      <c r="F26" s="1413"/>
      <c r="G26" s="1414"/>
      <c r="H26" s="1415"/>
      <c r="I26" s="1416"/>
      <c r="J26" s="1417"/>
      <c r="K26" s="1414"/>
      <c r="L26" s="1415"/>
      <c r="M26" s="1418"/>
      <c r="N26" s="1413"/>
      <c r="O26" s="1414"/>
      <c r="P26" s="1415"/>
      <c r="Q26" s="1416"/>
      <c r="R26" s="1417"/>
      <c r="S26" s="1414"/>
      <c r="T26" s="1415"/>
      <c r="U26" s="1418"/>
    </row>
    <row r="27" spans="3:21" ht="32.25" customHeight="1">
      <c r="C27" s="103">
        <v>18</v>
      </c>
      <c r="D27" s="1403">
        <f>【１週間前提出】利用者名簿!E26</f>
        <v>0</v>
      </c>
      <c r="E27" s="1404"/>
      <c r="F27" s="1413"/>
      <c r="G27" s="1414"/>
      <c r="H27" s="1415"/>
      <c r="I27" s="1416"/>
      <c r="J27" s="1417"/>
      <c r="K27" s="1414"/>
      <c r="L27" s="1415"/>
      <c r="M27" s="1418"/>
      <c r="N27" s="1413"/>
      <c r="O27" s="1414"/>
      <c r="P27" s="1415"/>
      <c r="Q27" s="1416"/>
      <c r="R27" s="1417"/>
      <c r="S27" s="1414"/>
      <c r="T27" s="1415"/>
      <c r="U27" s="1418"/>
    </row>
    <row r="28" spans="3:21" ht="32.25" customHeight="1">
      <c r="C28" s="103">
        <v>19</v>
      </c>
      <c r="D28" s="1403">
        <f>【１週間前提出】利用者名簿!E27</f>
        <v>0</v>
      </c>
      <c r="E28" s="1404"/>
      <c r="F28" s="1413"/>
      <c r="G28" s="1414"/>
      <c r="H28" s="1415"/>
      <c r="I28" s="1416"/>
      <c r="J28" s="1417"/>
      <c r="K28" s="1414"/>
      <c r="L28" s="1415"/>
      <c r="M28" s="1418"/>
      <c r="N28" s="1413"/>
      <c r="O28" s="1414"/>
      <c r="P28" s="1415"/>
      <c r="Q28" s="1416"/>
      <c r="R28" s="1417"/>
      <c r="S28" s="1414"/>
      <c r="T28" s="1415"/>
      <c r="U28" s="1418"/>
    </row>
    <row r="29" spans="3:21" ht="32.25" customHeight="1">
      <c r="C29" s="103">
        <v>20</v>
      </c>
      <c r="D29" s="1403">
        <f>【１週間前提出】利用者名簿!E28</f>
        <v>0</v>
      </c>
      <c r="E29" s="1404"/>
      <c r="F29" s="1413"/>
      <c r="G29" s="1414"/>
      <c r="H29" s="1415"/>
      <c r="I29" s="1416"/>
      <c r="J29" s="1417"/>
      <c r="K29" s="1414"/>
      <c r="L29" s="1415"/>
      <c r="M29" s="1418"/>
      <c r="N29" s="1413"/>
      <c r="O29" s="1414"/>
      <c r="P29" s="1415"/>
      <c r="Q29" s="1416"/>
      <c r="R29" s="1417"/>
      <c r="S29" s="1414"/>
      <c r="T29" s="1415"/>
      <c r="U29" s="1418"/>
    </row>
    <row r="30" spans="3:21" ht="32.25" customHeight="1">
      <c r="C30" s="103">
        <v>21</v>
      </c>
      <c r="D30" s="1403">
        <f>【１週間前提出】利用者名簿!E29</f>
        <v>0</v>
      </c>
      <c r="E30" s="1404"/>
      <c r="F30" s="1413"/>
      <c r="G30" s="1414"/>
      <c r="H30" s="1415"/>
      <c r="I30" s="1416"/>
      <c r="J30" s="1417"/>
      <c r="K30" s="1414"/>
      <c r="L30" s="1415"/>
      <c r="M30" s="1418"/>
      <c r="N30" s="1413"/>
      <c r="O30" s="1414"/>
      <c r="P30" s="1415"/>
      <c r="Q30" s="1416"/>
      <c r="R30" s="1417"/>
      <c r="S30" s="1414"/>
      <c r="T30" s="1415"/>
      <c r="U30" s="1418"/>
    </row>
    <row r="31" spans="3:21" ht="32.25" customHeight="1">
      <c r="C31" s="103">
        <v>22</v>
      </c>
      <c r="D31" s="1403">
        <f>【１週間前提出】利用者名簿!E30</f>
        <v>0</v>
      </c>
      <c r="E31" s="1404"/>
      <c r="F31" s="1413"/>
      <c r="G31" s="1414"/>
      <c r="H31" s="1415"/>
      <c r="I31" s="1416"/>
      <c r="J31" s="1417"/>
      <c r="K31" s="1414"/>
      <c r="L31" s="1415"/>
      <c r="M31" s="1418"/>
      <c r="N31" s="1413"/>
      <c r="O31" s="1414"/>
      <c r="P31" s="1415"/>
      <c r="Q31" s="1416"/>
      <c r="R31" s="1417"/>
      <c r="S31" s="1414"/>
      <c r="T31" s="1415"/>
      <c r="U31" s="1418"/>
    </row>
    <row r="32" spans="3:21" ht="32.25" customHeight="1">
      <c r="C32" s="103">
        <v>23</v>
      </c>
      <c r="D32" s="1403">
        <f>【１週間前提出】利用者名簿!E31</f>
        <v>0</v>
      </c>
      <c r="E32" s="1404"/>
      <c r="F32" s="1413"/>
      <c r="G32" s="1414"/>
      <c r="H32" s="1415"/>
      <c r="I32" s="1416"/>
      <c r="J32" s="1417"/>
      <c r="K32" s="1414"/>
      <c r="L32" s="1415"/>
      <c r="M32" s="1418"/>
      <c r="N32" s="1413"/>
      <c r="O32" s="1414"/>
      <c r="P32" s="1415"/>
      <c r="Q32" s="1416"/>
      <c r="R32" s="1417"/>
      <c r="S32" s="1414"/>
      <c r="T32" s="1415"/>
      <c r="U32" s="1418"/>
    </row>
    <row r="33" spans="3:21" ht="32.25" customHeight="1">
      <c r="C33" s="103">
        <v>24</v>
      </c>
      <c r="D33" s="1403">
        <f>【１週間前提出】利用者名簿!E32</f>
        <v>0</v>
      </c>
      <c r="E33" s="1404"/>
      <c r="F33" s="1413"/>
      <c r="G33" s="1414"/>
      <c r="H33" s="1415"/>
      <c r="I33" s="1416"/>
      <c r="J33" s="1417"/>
      <c r="K33" s="1414"/>
      <c r="L33" s="1415"/>
      <c r="M33" s="1418"/>
      <c r="N33" s="1413"/>
      <c r="O33" s="1414"/>
      <c r="P33" s="1415"/>
      <c r="Q33" s="1416"/>
      <c r="R33" s="1417"/>
      <c r="S33" s="1414"/>
      <c r="T33" s="1415"/>
      <c r="U33" s="1418"/>
    </row>
    <row r="34" spans="3:21" ht="32.25" customHeight="1">
      <c r="C34" s="103">
        <v>25</v>
      </c>
      <c r="D34" s="1403">
        <f>【１週間前提出】利用者名簿!E33</f>
        <v>0</v>
      </c>
      <c r="E34" s="1404"/>
      <c r="F34" s="1413"/>
      <c r="G34" s="1414"/>
      <c r="H34" s="1415"/>
      <c r="I34" s="1416"/>
      <c r="J34" s="1417"/>
      <c r="K34" s="1414"/>
      <c r="L34" s="1415"/>
      <c r="M34" s="1418"/>
      <c r="N34" s="1413"/>
      <c r="O34" s="1414"/>
      <c r="P34" s="1415"/>
      <c r="Q34" s="1416"/>
      <c r="R34" s="1417"/>
      <c r="S34" s="1414"/>
      <c r="T34" s="1415"/>
      <c r="U34" s="1418"/>
    </row>
    <row r="35" spans="3:21" ht="32.25" customHeight="1">
      <c r="C35" s="103">
        <v>26</v>
      </c>
      <c r="D35" s="1403">
        <f>【１週間前提出】利用者名簿!E34</f>
        <v>0</v>
      </c>
      <c r="E35" s="1404"/>
      <c r="F35" s="1413"/>
      <c r="G35" s="1414"/>
      <c r="H35" s="1415"/>
      <c r="I35" s="1416"/>
      <c r="J35" s="1417"/>
      <c r="K35" s="1414"/>
      <c r="L35" s="1415"/>
      <c r="M35" s="1418"/>
      <c r="N35" s="1413"/>
      <c r="O35" s="1414"/>
      <c r="P35" s="1415"/>
      <c r="Q35" s="1416"/>
      <c r="R35" s="1417"/>
      <c r="S35" s="1414"/>
      <c r="T35" s="1415"/>
      <c r="U35" s="1418"/>
    </row>
    <row r="36" spans="3:21" ht="32.25" customHeight="1">
      <c r="C36" s="103">
        <v>27</v>
      </c>
      <c r="D36" s="1403">
        <f>【１週間前提出】利用者名簿!E35</f>
        <v>0</v>
      </c>
      <c r="E36" s="1404"/>
      <c r="F36" s="1413"/>
      <c r="G36" s="1414"/>
      <c r="H36" s="1415"/>
      <c r="I36" s="1416"/>
      <c r="J36" s="1417"/>
      <c r="K36" s="1414"/>
      <c r="L36" s="1415"/>
      <c r="M36" s="1418"/>
      <c r="N36" s="1413"/>
      <c r="O36" s="1414"/>
      <c r="P36" s="1415"/>
      <c r="Q36" s="1416"/>
      <c r="R36" s="1417"/>
      <c r="S36" s="1414"/>
      <c r="T36" s="1415"/>
      <c r="U36" s="1418"/>
    </row>
    <row r="37" spans="3:21" ht="32.25" customHeight="1">
      <c r="C37" s="103">
        <v>28</v>
      </c>
      <c r="D37" s="1403">
        <f>【１週間前提出】利用者名簿!E36</f>
        <v>0</v>
      </c>
      <c r="E37" s="1404"/>
      <c r="F37" s="1413"/>
      <c r="G37" s="1414"/>
      <c r="H37" s="1415"/>
      <c r="I37" s="1416"/>
      <c r="J37" s="1417"/>
      <c r="K37" s="1414"/>
      <c r="L37" s="1415"/>
      <c r="M37" s="1418"/>
      <c r="N37" s="1413"/>
      <c r="O37" s="1414"/>
      <c r="P37" s="1415"/>
      <c r="Q37" s="1416"/>
      <c r="R37" s="1417"/>
      <c r="S37" s="1414"/>
      <c r="T37" s="1415"/>
      <c r="U37" s="1418"/>
    </row>
    <row r="38" spans="3:21" ht="32.25" customHeight="1">
      <c r="C38" s="103">
        <v>29</v>
      </c>
      <c r="D38" s="1403">
        <f>【１週間前提出】利用者名簿!E37</f>
        <v>0</v>
      </c>
      <c r="E38" s="1404"/>
      <c r="F38" s="1413"/>
      <c r="G38" s="1414"/>
      <c r="H38" s="1415"/>
      <c r="I38" s="1416"/>
      <c r="J38" s="1417"/>
      <c r="K38" s="1414"/>
      <c r="L38" s="1415"/>
      <c r="M38" s="1418"/>
      <c r="N38" s="1413"/>
      <c r="O38" s="1414"/>
      <c r="P38" s="1415"/>
      <c r="Q38" s="1416"/>
      <c r="R38" s="1417"/>
      <c r="S38" s="1414"/>
      <c r="T38" s="1415"/>
      <c r="U38" s="1418"/>
    </row>
    <row r="39" spans="3:21" ht="32.25" customHeight="1" thickBot="1">
      <c r="C39" s="103">
        <v>30</v>
      </c>
      <c r="D39" s="1403">
        <f>【１週間前提出】利用者名簿!E38</f>
        <v>0</v>
      </c>
      <c r="E39" s="1404"/>
      <c r="F39" s="1413"/>
      <c r="G39" s="1414"/>
      <c r="H39" s="1415"/>
      <c r="I39" s="1416"/>
      <c r="J39" s="1417"/>
      <c r="K39" s="1414"/>
      <c r="L39" s="1415"/>
      <c r="M39" s="1418"/>
      <c r="N39" s="1413"/>
      <c r="O39" s="1414"/>
      <c r="P39" s="1415"/>
      <c r="Q39" s="1416"/>
      <c r="R39" s="1417"/>
      <c r="S39" s="1414"/>
      <c r="T39" s="1415"/>
      <c r="U39" s="1418"/>
    </row>
    <row r="40" spans="3:21" ht="14.4" hidden="1">
      <c r="C40" s="103">
        <v>31</v>
      </c>
      <c r="D40" s="1403">
        <f>【１週間前提出】利用者名簿!E39</f>
        <v>0</v>
      </c>
      <c r="E40" s="1404"/>
      <c r="F40" s="1413"/>
      <c r="G40" s="1414"/>
      <c r="H40" s="1415"/>
      <c r="I40" s="1416"/>
      <c r="J40" s="1417"/>
      <c r="K40" s="1414"/>
      <c r="L40" s="1415"/>
      <c r="M40" s="1418"/>
      <c r="N40" s="1413"/>
      <c r="O40" s="1414"/>
      <c r="P40" s="1415"/>
      <c r="Q40" s="1416"/>
      <c r="R40" s="1417"/>
      <c r="S40" s="1414"/>
      <c r="T40" s="1415"/>
      <c r="U40" s="1418"/>
    </row>
    <row r="41" spans="3:21" ht="14.4" hidden="1">
      <c r="C41" s="103">
        <v>32</v>
      </c>
      <c r="D41" s="1403">
        <f>【１週間前提出】利用者名簿!E40</f>
        <v>0</v>
      </c>
      <c r="E41" s="1404"/>
      <c r="F41" s="1413"/>
      <c r="G41" s="1414"/>
      <c r="H41" s="1415"/>
      <c r="I41" s="1416"/>
      <c r="J41" s="1417"/>
      <c r="K41" s="1414"/>
      <c r="L41" s="1415"/>
      <c r="M41" s="1418"/>
      <c r="N41" s="1413"/>
      <c r="O41" s="1414"/>
      <c r="P41" s="1415"/>
      <c r="Q41" s="1416"/>
      <c r="R41" s="1417"/>
      <c r="S41" s="1414"/>
      <c r="T41" s="1415"/>
      <c r="U41" s="1418"/>
    </row>
    <row r="42" spans="3:21" ht="14.4" hidden="1">
      <c r="C42" s="103">
        <v>33</v>
      </c>
      <c r="D42" s="1403">
        <f>【１週間前提出】利用者名簿!E41</f>
        <v>0</v>
      </c>
      <c r="E42" s="1404"/>
      <c r="F42" s="1413"/>
      <c r="G42" s="1414"/>
      <c r="H42" s="1415"/>
      <c r="I42" s="1416"/>
      <c r="J42" s="1417"/>
      <c r="K42" s="1414"/>
      <c r="L42" s="1415"/>
      <c r="M42" s="1418"/>
      <c r="N42" s="1413"/>
      <c r="O42" s="1414"/>
      <c r="P42" s="1415"/>
      <c r="Q42" s="1416"/>
      <c r="R42" s="1417"/>
      <c r="S42" s="1414"/>
      <c r="T42" s="1415"/>
      <c r="U42" s="1418"/>
    </row>
    <row r="43" spans="3:21" ht="14.4" hidden="1">
      <c r="C43" s="103">
        <v>34</v>
      </c>
      <c r="D43" s="1403">
        <f>【１週間前提出】利用者名簿!E42</f>
        <v>0</v>
      </c>
      <c r="E43" s="1404"/>
      <c r="F43" s="1413"/>
      <c r="G43" s="1414"/>
      <c r="H43" s="1415"/>
      <c r="I43" s="1416"/>
      <c r="J43" s="1417"/>
      <c r="K43" s="1414"/>
      <c r="L43" s="1415"/>
      <c r="M43" s="1418"/>
      <c r="N43" s="1413"/>
      <c r="O43" s="1414"/>
      <c r="P43" s="1415"/>
      <c r="Q43" s="1416"/>
      <c r="R43" s="1417"/>
      <c r="S43" s="1414"/>
      <c r="T43" s="1415"/>
      <c r="U43" s="1418"/>
    </row>
    <row r="44" spans="3:21" ht="14.4" hidden="1">
      <c r="C44" s="103">
        <v>35</v>
      </c>
      <c r="D44" s="1403">
        <f>【１週間前提出】利用者名簿!E43</f>
        <v>0</v>
      </c>
      <c r="E44" s="1404"/>
      <c r="F44" s="1413"/>
      <c r="G44" s="1414"/>
      <c r="H44" s="1415"/>
      <c r="I44" s="1416"/>
      <c r="J44" s="1417"/>
      <c r="K44" s="1414"/>
      <c r="L44" s="1415"/>
      <c r="M44" s="1418"/>
      <c r="N44" s="1413"/>
      <c r="O44" s="1414"/>
      <c r="P44" s="1415"/>
      <c r="Q44" s="1416"/>
      <c r="R44" s="1417"/>
      <c r="S44" s="1414"/>
      <c r="T44" s="1415"/>
      <c r="U44" s="1418"/>
    </row>
    <row r="45" spans="3:21" ht="14.4" hidden="1">
      <c r="C45" s="103">
        <v>36</v>
      </c>
      <c r="D45" s="1403">
        <f>【１週間前提出】利用者名簿!E44</f>
        <v>0</v>
      </c>
      <c r="E45" s="1404"/>
      <c r="F45" s="1413"/>
      <c r="G45" s="1414"/>
      <c r="H45" s="1415"/>
      <c r="I45" s="1416"/>
      <c r="J45" s="1417"/>
      <c r="K45" s="1414"/>
      <c r="L45" s="1415"/>
      <c r="M45" s="1418"/>
      <c r="N45" s="1413"/>
      <c r="O45" s="1414"/>
      <c r="P45" s="1415"/>
      <c r="Q45" s="1416"/>
      <c r="R45" s="1417"/>
      <c r="S45" s="1414"/>
      <c r="T45" s="1415"/>
      <c r="U45" s="1418"/>
    </row>
    <row r="46" spans="3:21" ht="14.4" hidden="1">
      <c r="C46" s="103">
        <v>37</v>
      </c>
      <c r="D46" s="1403">
        <f>【１週間前提出】利用者名簿!E45</f>
        <v>0</v>
      </c>
      <c r="E46" s="1404"/>
      <c r="F46" s="1413"/>
      <c r="G46" s="1414"/>
      <c r="H46" s="1415"/>
      <c r="I46" s="1416"/>
      <c r="J46" s="1417"/>
      <c r="K46" s="1414"/>
      <c r="L46" s="1415"/>
      <c r="M46" s="1418"/>
      <c r="N46" s="1413"/>
      <c r="O46" s="1414"/>
      <c r="P46" s="1415"/>
      <c r="Q46" s="1416"/>
      <c r="R46" s="1417"/>
      <c r="S46" s="1414"/>
      <c r="T46" s="1415"/>
      <c r="U46" s="1418"/>
    </row>
    <row r="47" spans="3:21" ht="14.4" hidden="1">
      <c r="C47" s="103">
        <v>38</v>
      </c>
      <c r="D47" s="1403">
        <f>【１週間前提出】利用者名簿!E46</f>
        <v>0</v>
      </c>
      <c r="E47" s="1404"/>
      <c r="F47" s="1413"/>
      <c r="G47" s="1414"/>
      <c r="H47" s="1415"/>
      <c r="I47" s="1416"/>
      <c r="J47" s="1417"/>
      <c r="K47" s="1414"/>
      <c r="L47" s="1415"/>
      <c r="M47" s="1418"/>
      <c r="N47" s="1413"/>
      <c r="O47" s="1414"/>
      <c r="P47" s="1415"/>
      <c r="Q47" s="1416"/>
      <c r="R47" s="1417"/>
      <c r="S47" s="1414"/>
      <c r="T47" s="1415"/>
      <c r="U47" s="1418"/>
    </row>
    <row r="48" spans="3:21" ht="14.4" hidden="1">
      <c r="C48" s="103">
        <v>39</v>
      </c>
      <c r="D48" s="1403">
        <f>【１週間前提出】利用者名簿!E47</f>
        <v>0</v>
      </c>
      <c r="E48" s="1404"/>
      <c r="F48" s="1413"/>
      <c r="G48" s="1414"/>
      <c r="H48" s="1415"/>
      <c r="I48" s="1416"/>
      <c r="J48" s="1417"/>
      <c r="K48" s="1414"/>
      <c r="L48" s="1415"/>
      <c r="M48" s="1418"/>
      <c r="N48" s="1413"/>
      <c r="O48" s="1414"/>
      <c r="P48" s="1415"/>
      <c r="Q48" s="1416"/>
      <c r="R48" s="1417"/>
      <c r="S48" s="1414"/>
      <c r="T48" s="1415"/>
      <c r="U48" s="1418"/>
    </row>
    <row r="49" spans="3:21" ht="14.4" hidden="1">
      <c r="C49" s="103">
        <v>40</v>
      </c>
      <c r="D49" s="1403">
        <f>【１週間前提出】利用者名簿!E48</f>
        <v>0</v>
      </c>
      <c r="E49" s="1404"/>
      <c r="F49" s="1413"/>
      <c r="G49" s="1414"/>
      <c r="H49" s="1415"/>
      <c r="I49" s="1416"/>
      <c r="J49" s="1417"/>
      <c r="K49" s="1414"/>
      <c r="L49" s="1415"/>
      <c r="M49" s="1418"/>
      <c r="N49" s="1413"/>
      <c r="O49" s="1414"/>
      <c r="P49" s="1415"/>
      <c r="Q49" s="1416"/>
      <c r="R49" s="1417"/>
      <c r="S49" s="1414"/>
      <c r="T49" s="1415"/>
      <c r="U49" s="1418"/>
    </row>
    <row r="50" spans="3:21" ht="14.4" hidden="1">
      <c r="C50" s="103">
        <v>41</v>
      </c>
      <c r="D50" s="1403">
        <f>【１週間前提出】利用者名簿!E49</f>
        <v>0</v>
      </c>
      <c r="E50" s="1404"/>
      <c r="F50" s="1413"/>
      <c r="G50" s="1414"/>
      <c r="H50" s="1415"/>
      <c r="I50" s="1416"/>
      <c r="J50" s="1417"/>
      <c r="K50" s="1414"/>
      <c r="L50" s="1415"/>
      <c r="M50" s="1418"/>
      <c r="N50" s="1413"/>
      <c r="O50" s="1414"/>
      <c r="P50" s="1415"/>
      <c r="Q50" s="1416"/>
      <c r="R50" s="1417"/>
      <c r="S50" s="1414"/>
      <c r="T50" s="1415"/>
      <c r="U50" s="1418"/>
    </row>
    <row r="51" spans="3:21" ht="14.4" hidden="1">
      <c r="C51" s="103">
        <v>42</v>
      </c>
      <c r="D51" s="1403">
        <f>【１週間前提出】利用者名簿!E50</f>
        <v>0</v>
      </c>
      <c r="E51" s="1404"/>
      <c r="F51" s="1413"/>
      <c r="G51" s="1414"/>
      <c r="H51" s="1415"/>
      <c r="I51" s="1416"/>
      <c r="J51" s="1417"/>
      <c r="K51" s="1414"/>
      <c r="L51" s="1415"/>
      <c r="M51" s="1418"/>
      <c r="N51" s="1413"/>
      <c r="O51" s="1414"/>
      <c r="P51" s="1415"/>
      <c r="Q51" s="1416"/>
      <c r="R51" s="1417"/>
      <c r="S51" s="1414"/>
      <c r="T51" s="1415"/>
      <c r="U51" s="1418"/>
    </row>
    <row r="52" spans="3:21" ht="14.4" hidden="1">
      <c r="C52" s="103">
        <v>43</v>
      </c>
      <c r="D52" s="1403">
        <f>【１週間前提出】利用者名簿!E51</f>
        <v>0</v>
      </c>
      <c r="E52" s="1404"/>
      <c r="F52" s="1413"/>
      <c r="G52" s="1414"/>
      <c r="H52" s="1415"/>
      <c r="I52" s="1416"/>
      <c r="J52" s="1417"/>
      <c r="K52" s="1414"/>
      <c r="L52" s="1415"/>
      <c r="M52" s="1418"/>
      <c r="N52" s="1413"/>
      <c r="O52" s="1414"/>
      <c r="P52" s="1415"/>
      <c r="Q52" s="1416"/>
      <c r="R52" s="1417"/>
      <c r="S52" s="1414"/>
      <c r="T52" s="1415"/>
      <c r="U52" s="1418"/>
    </row>
    <row r="53" spans="3:21" ht="14.4" hidden="1">
      <c r="C53" s="103">
        <v>44</v>
      </c>
      <c r="D53" s="1403">
        <f>【１週間前提出】利用者名簿!E52</f>
        <v>0</v>
      </c>
      <c r="E53" s="1404"/>
      <c r="F53" s="1413"/>
      <c r="G53" s="1414"/>
      <c r="H53" s="1415"/>
      <c r="I53" s="1416"/>
      <c r="J53" s="1417"/>
      <c r="K53" s="1414"/>
      <c r="L53" s="1415"/>
      <c r="M53" s="1418"/>
      <c r="N53" s="1413"/>
      <c r="O53" s="1414"/>
      <c r="P53" s="1415"/>
      <c r="Q53" s="1416"/>
      <c r="R53" s="1417"/>
      <c r="S53" s="1414"/>
      <c r="T53" s="1415"/>
      <c r="U53" s="1418"/>
    </row>
    <row r="54" spans="3:21" ht="14.4" hidden="1">
      <c r="C54" s="103">
        <v>45</v>
      </c>
      <c r="D54" s="1403">
        <f>【１週間前提出】利用者名簿!E53</f>
        <v>0</v>
      </c>
      <c r="E54" s="1404"/>
      <c r="F54" s="1413"/>
      <c r="G54" s="1414"/>
      <c r="H54" s="1415"/>
      <c r="I54" s="1416"/>
      <c r="J54" s="1417"/>
      <c r="K54" s="1414"/>
      <c r="L54" s="1415"/>
      <c r="M54" s="1418"/>
      <c r="N54" s="1413"/>
      <c r="O54" s="1414"/>
      <c r="P54" s="1415"/>
      <c r="Q54" s="1416"/>
      <c r="R54" s="1417"/>
      <c r="S54" s="1414"/>
      <c r="T54" s="1415"/>
      <c r="U54" s="1418"/>
    </row>
    <row r="55" spans="3:21" ht="14.4" hidden="1">
      <c r="C55" s="103">
        <v>46</v>
      </c>
      <c r="D55" s="1403">
        <f>【１週間前提出】利用者名簿!E54</f>
        <v>0</v>
      </c>
      <c r="E55" s="1404"/>
      <c r="F55" s="1413"/>
      <c r="G55" s="1414"/>
      <c r="H55" s="1415"/>
      <c r="I55" s="1416"/>
      <c r="J55" s="1417"/>
      <c r="K55" s="1414"/>
      <c r="L55" s="1415"/>
      <c r="M55" s="1418"/>
      <c r="N55" s="1413"/>
      <c r="O55" s="1414"/>
      <c r="P55" s="1415"/>
      <c r="Q55" s="1416"/>
      <c r="R55" s="1417"/>
      <c r="S55" s="1414"/>
      <c r="T55" s="1415"/>
      <c r="U55" s="1418"/>
    </row>
    <row r="56" spans="3:21" ht="14.4" hidden="1">
      <c r="C56" s="103">
        <v>47</v>
      </c>
      <c r="D56" s="1403">
        <f>【１週間前提出】利用者名簿!E55</f>
        <v>0</v>
      </c>
      <c r="E56" s="1404"/>
      <c r="F56" s="1413"/>
      <c r="G56" s="1414"/>
      <c r="H56" s="1415"/>
      <c r="I56" s="1416"/>
      <c r="J56" s="1417"/>
      <c r="K56" s="1414"/>
      <c r="L56" s="1415"/>
      <c r="M56" s="1418"/>
      <c r="N56" s="1413"/>
      <c r="O56" s="1414"/>
      <c r="P56" s="1415"/>
      <c r="Q56" s="1416"/>
      <c r="R56" s="1417"/>
      <c r="S56" s="1414"/>
      <c r="T56" s="1415"/>
      <c r="U56" s="1418"/>
    </row>
    <row r="57" spans="3:21" ht="14.4" hidden="1">
      <c r="C57" s="103">
        <v>48</v>
      </c>
      <c r="D57" s="1403">
        <f>【１週間前提出】利用者名簿!E56</f>
        <v>0</v>
      </c>
      <c r="E57" s="1404"/>
      <c r="F57" s="1413"/>
      <c r="G57" s="1414"/>
      <c r="H57" s="1415"/>
      <c r="I57" s="1416"/>
      <c r="J57" s="1417"/>
      <c r="K57" s="1414"/>
      <c r="L57" s="1415"/>
      <c r="M57" s="1418"/>
      <c r="N57" s="1413"/>
      <c r="O57" s="1414"/>
      <c r="P57" s="1415"/>
      <c r="Q57" s="1416"/>
      <c r="R57" s="1417"/>
      <c r="S57" s="1414"/>
      <c r="T57" s="1415"/>
      <c r="U57" s="1418"/>
    </row>
    <row r="58" spans="3:21" ht="14.4" hidden="1">
      <c r="C58" s="103">
        <v>49</v>
      </c>
      <c r="D58" s="1403">
        <f>【１週間前提出】利用者名簿!E57</f>
        <v>0</v>
      </c>
      <c r="E58" s="1404"/>
      <c r="F58" s="1413"/>
      <c r="G58" s="1414"/>
      <c r="H58" s="1415"/>
      <c r="I58" s="1416"/>
      <c r="J58" s="1417"/>
      <c r="K58" s="1414"/>
      <c r="L58" s="1415"/>
      <c r="M58" s="1418"/>
      <c r="N58" s="1413"/>
      <c r="O58" s="1414"/>
      <c r="P58" s="1415"/>
      <c r="Q58" s="1416"/>
      <c r="R58" s="1417"/>
      <c r="S58" s="1414"/>
      <c r="T58" s="1415"/>
      <c r="U58" s="1418"/>
    </row>
    <row r="59" spans="3:21" ht="14.4" hidden="1">
      <c r="C59" s="103">
        <v>50</v>
      </c>
      <c r="D59" s="1403">
        <f>【１週間前提出】利用者名簿!E58</f>
        <v>0</v>
      </c>
      <c r="E59" s="1404"/>
      <c r="F59" s="1413"/>
      <c r="G59" s="1414"/>
      <c r="H59" s="1415"/>
      <c r="I59" s="1416"/>
      <c r="J59" s="1417"/>
      <c r="K59" s="1414"/>
      <c r="L59" s="1415"/>
      <c r="M59" s="1418"/>
      <c r="N59" s="1413"/>
      <c r="O59" s="1414"/>
      <c r="P59" s="1415"/>
      <c r="Q59" s="1416"/>
      <c r="R59" s="1417"/>
      <c r="S59" s="1414"/>
      <c r="T59" s="1415"/>
      <c r="U59" s="1418"/>
    </row>
    <row r="60" spans="3:21" ht="14.4" hidden="1">
      <c r="C60" s="103">
        <v>51</v>
      </c>
      <c r="D60" s="1403">
        <f>【１週間前提出】利用者名簿!E59</f>
        <v>0</v>
      </c>
      <c r="E60" s="1404"/>
      <c r="F60" s="1413"/>
      <c r="G60" s="1414"/>
      <c r="H60" s="1415"/>
      <c r="I60" s="1416"/>
      <c r="J60" s="1417"/>
      <c r="K60" s="1414"/>
      <c r="L60" s="1415"/>
      <c r="M60" s="1418"/>
      <c r="N60" s="1413"/>
      <c r="O60" s="1414"/>
      <c r="P60" s="1415"/>
      <c r="Q60" s="1416"/>
      <c r="R60" s="1417"/>
      <c r="S60" s="1414"/>
      <c r="T60" s="1415"/>
      <c r="U60" s="1418"/>
    </row>
    <row r="61" spans="3:21" ht="14.4" hidden="1">
      <c r="C61" s="103">
        <v>52</v>
      </c>
      <c r="D61" s="1403">
        <f>【１週間前提出】利用者名簿!E60</f>
        <v>0</v>
      </c>
      <c r="E61" s="1404"/>
      <c r="F61" s="1413"/>
      <c r="G61" s="1414"/>
      <c r="H61" s="1415"/>
      <c r="I61" s="1416"/>
      <c r="J61" s="1417"/>
      <c r="K61" s="1414"/>
      <c r="L61" s="1415"/>
      <c r="M61" s="1418"/>
      <c r="N61" s="1413"/>
      <c r="O61" s="1414"/>
      <c r="P61" s="1415"/>
      <c r="Q61" s="1416"/>
      <c r="R61" s="1417"/>
      <c r="S61" s="1414"/>
      <c r="T61" s="1415"/>
      <c r="U61" s="1418"/>
    </row>
    <row r="62" spans="3:21" ht="14.4" hidden="1">
      <c r="C62" s="103">
        <v>53</v>
      </c>
      <c r="D62" s="1403">
        <f>【１週間前提出】利用者名簿!E61</f>
        <v>0</v>
      </c>
      <c r="E62" s="1404"/>
      <c r="F62" s="1413"/>
      <c r="G62" s="1414"/>
      <c r="H62" s="1415"/>
      <c r="I62" s="1416"/>
      <c r="J62" s="1417"/>
      <c r="K62" s="1414"/>
      <c r="L62" s="1415"/>
      <c r="M62" s="1418"/>
      <c r="N62" s="1413"/>
      <c r="O62" s="1414"/>
      <c r="P62" s="1415"/>
      <c r="Q62" s="1416"/>
      <c r="R62" s="1417"/>
      <c r="S62" s="1414"/>
      <c r="T62" s="1415"/>
      <c r="U62" s="1418"/>
    </row>
    <row r="63" spans="3:21" ht="14.4" hidden="1">
      <c r="C63" s="103">
        <v>54</v>
      </c>
      <c r="D63" s="1403">
        <f>【１週間前提出】利用者名簿!E62</f>
        <v>0</v>
      </c>
      <c r="E63" s="1404"/>
      <c r="F63" s="1413"/>
      <c r="G63" s="1414"/>
      <c r="H63" s="1415"/>
      <c r="I63" s="1416"/>
      <c r="J63" s="1417"/>
      <c r="K63" s="1414"/>
      <c r="L63" s="1415"/>
      <c r="M63" s="1418"/>
      <c r="N63" s="1413"/>
      <c r="O63" s="1414"/>
      <c r="P63" s="1415"/>
      <c r="Q63" s="1416"/>
      <c r="R63" s="1417"/>
      <c r="S63" s="1414"/>
      <c r="T63" s="1415"/>
      <c r="U63" s="1418"/>
    </row>
    <row r="64" spans="3:21" ht="14.4" hidden="1">
      <c r="C64" s="103">
        <v>55</v>
      </c>
      <c r="D64" s="1403">
        <f>【１週間前提出】利用者名簿!E63</f>
        <v>0</v>
      </c>
      <c r="E64" s="1404"/>
      <c r="F64" s="1413"/>
      <c r="G64" s="1414"/>
      <c r="H64" s="1415"/>
      <c r="I64" s="1416"/>
      <c r="J64" s="1417"/>
      <c r="K64" s="1414"/>
      <c r="L64" s="1415"/>
      <c r="M64" s="1418"/>
      <c r="N64" s="1413"/>
      <c r="O64" s="1414"/>
      <c r="P64" s="1415"/>
      <c r="Q64" s="1416"/>
      <c r="R64" s="1417"/>
      <c r="S64" s="1414"/>
      <c r="T64" s="1415"/>
      <c r="U64" s="1418"/>
    </row>
    <row r="65" spans="3:21" ht="14.4" hidden="1">
      <c r="C65" s="103">
        <v>56</v>
      </c>
      <c r="D65" s="1403">
        <f>【１週間前提出】利用者名簿!E64</f>
        <v>0</v>
      </c>
      <c r="E65" s="1404"/>
      <c r="F65" s="1413"/>
      <c r="G65" s="1414"/>
      <c r="H65" s="1415"/>
      <c r="I65" s="1416"/>
      <c r="J65" s="1417"/>
      <c r="K65" s="1414"/>
      <c r="L65" s="1415"/>
      <c r="M65" s="1418"/>
      <c r="N65" s="1413"/>
      <c r="O65" s="1414"/>
      <c r="P65" s="1415"/>
      <c r="Q65" s="1416"/>
      <c r="R65" s="1417"/>
      <c r="S65" s="1414"/>
      <c r="T65" s="1415"/>
      <c r="U65" s="1418"/>
    </row>
    <row r="66" spans="3:21" ht="14.4" hidden="1">
      <c r="C66" s="103">
        <v>57</v>
      </c>
      <c r="D66" s="1403">
        <f>【１週間前提出】利用者名簿!E65</f>
        <v>0</v>
      </c>
      <c r="E66" s="1404"/>
      <c r="F66" s="1413"/>
      <c r="G66" s="1414"/>
      <c r="H66" s="1415"/>
      <c r="I66" s="1416"/>
      <c r="J66" s="1417"/>
      <c r="K66" s="1414"/>
      <c r="L66" s="1415"/>
      <c r="M66" s="1418"/>
      <c r="N66" s="1413"/>
      <c r="O66" s="1414"/>
      <c r="P66" s="1415"/>
      <c r="Q66" s="1416"/>
      <c r="R66" s="1417"/>
      <c r="S66" s="1414"/>
      <c r="T66" s="1415"/>
      <c r="U66" s="1418"/>
    </row>
    <row r="67" spans="3:21" ht="14.4" hidden="1">
      <c r="C67" s="103">
        <v>58</v>
      </c>
      <c r="D67" s="1403">
        <f>【１週間前提出】利用者名簿!E66</f>
        <v>0</v>
      </c>
      <c r="E67" s="1404"/>
      <c r="F67" s="1413"/>
      <c r="G67" s="1414"/>
      <c r="H67" s="1415"/>
      <c r="I67" s="1416"/>
      <c r="J67" s="1417"/>
      <c r="K67" s="1414"/>
      <c r="L67" s="1415"/>
      <c r="M67" s="1418"/>
      <c r="N67" s="1413"/>
      <c r="O67" s="1414"/>
      <c r="P67" s="1415"/>
      <c r="Q67" s="1416"/>
      <c r="R67" s="1417"/>
      <c r="S67" s="1414"/>
      <c r="T67" s="1415"/>
      <c r="U67" s="1418"/>
    </row>
    <row r="68" spans="3:21" ht="14.4" hidden="1">
      <c r="C68" s="103">
        <v>59</v>
      </c>
      <c r="D68" s="1403">
        <f>【１週間前提出】利用者名簿!E67</f>
        <v>0</v>
      </c>
      <c r="E68" s="1404"/>
      <c r="F68" s="1413"/>
      <c r="G68" s="1414"/>
      <c r="H68" s="1415"/>
      <c r="I68" s="1416"/>
      <c r="J68" s="1417"/>
      <c r="K68" s="1414"/>
      <c r="L68" s="1415"/>
      <c r="M68" s="1418"/>
      <c r="N68" s="1413"/>
      <c r="O68" s="1414"/>
      <c r="P68" s="1415"/>
      <c r="Q68" s="1416"/>
      <c r="R68" s="1417"/>
      <c r="S68" s="1414"/>
      <c r="T68" s="1415"/>
      <c r="U68" s="1418"/>
    </row>
    <row r="69" spans="3:21" ht="14.4" hidden="1">
      <c r="C69" s="103">
        <v>60</v>
      </c>
      <c r="D69" s="1403">
        <f>【１週間前提出】利用者名簿!E68</f>
        <v>0</v>
      </c>
      <c r="E69" s="1404"/>
      <c r="F69" s="1413"/>
      <c r="G69" s="1414"/>
      <c r="H69" s="1415"/>
      <c r="I69" s="1416"/>
      <c r="J69" s="1417"/>
      <c r="K69" s="1414"/>
      <c r="L69" s="1415"/>
      <c r="M69" s="1418"/>
      <c r="N69" s="1413"/>
      <c r="O69" s="1414"/>
      <c r="P69" s="1415"/>
      <c r="Q69" s="1416"/>
      <c r="R69" s="1417"/>
      <c r="S69" s="1414"/>
      <c r="T69" s="1415"/>
      <c r="U69" s="1418"/>
    </row>
    <row r="70" spans="3:21" ht="14.4" hidden="1">
      <c r="C70" s="103">
        <v>61</v>
      </c>
      <c r="D70" s="1403">
        <f>【１週間前提出】利用者名簿!E69</f>
        <v>0</v>
      </c>
      <c r="E70" s="1404"/>
      <c r="F70" s="1413"/>
      <c r="G70" s="1414"/>
      <c r="H70" s="1415"/>
      <c r="I70" s="1416"/>
      <c r="J70" s="1417"/>
      <c r="K70" s="1414"/>
      <c r="L70" s="1415"/>
      <c r="M70" s="1418"/>
      <c r="N70" s="1413"/>
      <c r="O70" s="1414"/>
      <c r="P70" s="1415"/>
      <c r="Q70" s="1416"/>
      <c r="R70" s="1417"/>
      <c r="S70" s="1414"/>
      <c r="T70" s="1415"/>
      <c r="U70" s="1418"/>
    </row>
    <row r="71" spans="3:21" ht="14.4" hidden="1">
      <c r="C71" s="103">
        <v>62</v>
      </c>
      <c r="D71" s="1403">
        <f>【１週間前提出】利用者名簿!E70</f>
        <v>0</v>
      </c>
      <c r="E71" s="1404"/>
      <c r="F71" s="1413"/>
      <c r="G71" s="1414"/>
      <c r="H71" s="1415"/>
      <c r="I71" s="1416"/>
      <c r="J71" s="1417"/>
      <c r="K71" s="1414"/>
      <c r="L71" s="1415"/>
      <c r="M71" s="1418"/>
      <c r="N71" s="1413"/>
      <c r="O71" s="1414"/>
      <c r="P71" s="1415"/>
      <c r="Q71" s="1416"/>
      <c r="R71" s="1417"/>
      <c r="S71" s="1414"/>
      <c r="T71" s="1415"/>
      <c r="U71" s="1418"/>
    </row>
    <row r="72" spans="3:21" ht="14.4" hidden="1">
      <c r="C72" s="103">
        <v>63</v>
      </c>
      <c r="D72" s="1403">
        <f>【１週間前提出】利用者名簿!E71</f>
        <v>0</v>
      </c>
      <c r="E72" s="1404"/>
      <c r="F72" s="1413"/>
      <c r="G72" s="1414"/>
      <c r="H72" s="1415"/>
      <c r="I72" s="1416"/>
      <c r="J72" s="1417"/>
      <c r="K72" s="1414"/>
      <c r="L72" s="1415"/>
      <c r="M72" s="1418"/>
      <c r="N72" s="1413"/>
      <c r="O72" s="1414"/>
      <c r="P72" s="1415"/>
      <c r="Q72" s="1416"/>
      <c r="R72" s="1417"/>
      <c r="S72" s="1414"/>
      <c r="T72" s="1415"/>
      <c r="U72" s="1418"/>
    </row>
    <row r="73" spans="3:21" ht="14.4" hidden="1">
      <c r="C73" s="103">
        <v>64</v>
      </c>
      <c r="D73" s="1403">
        <f>【１週間前提出】利用者名簿!E72</f>
        <v>0</v>
      </c>
      <c r="E73" s="1404"/>
      <c r="F73" s="1413"/>
      <c r="G73" s="1414"/>
      <c r="H73" s="1415"/>
      <c r="I73" s="1416"/>
      <c r="J73" s="1417"/>
      <c r="K73" s="1414"/>
      <c r="L73" s="1415"/>
      <c r="M73" s="1418"/>
      <c r="N73" s="1413"/>
      <c r="O73" s="1414"/>
      <c r="P73" s="1415"/>
      <c r="Q73" s="1416"/>
      <c r="R73" s="1417"/>
      <c r="S73" s="1414"/>
      <c r="T73" s="1415"/>
      <c r="U73" s="1418"/>
    </row>
    <row r="74" spans="3:21" ht="14.4" hidden="1">
      <c r="C74" s="103">
        <v>65</v>
      </c>
      <c r="D74" s="1403">
        <f>【１週間前提出】利用者名簿!E73</f>
        <v>0</v>
      </c>
      <c r="E74" s="1404"/>
      <c r="F74" s="1413"/>
      <c r="G74" s="1414"/>
      <c r="H74" s="1415"/>
      <c r="I74" s="1416"/>
      <c r="J74" s="1417"/>
      <c r="K74" s="1414"/>
      <c r="L74" s="1415"/>
      <c r="M74" s="1418"/>
      <c r="N74" s="1413"/>
      <c r="O74" s="1414"/>
      <c r="P74" s="1415"/>
      <c r="Q74" s="1416"/>
      <c r="R74" s="1417"/>
      <c r="S74" s="1414"/>
      <c r="T74" s="1415"/>
      <c r="U74" s="1418"/>
    </row>
    <row r="75" spans="3:21" ht="14.4" hidden="1">
      <c r="C75" s="103">
        <v>66</v>
      </c>
      <c r="D75" s="1403">
        <f>【１週間前提出】利用者名簿!E74</f>
        <v>0</v>
      </c>
      <c r="E75" s="1404"/>
      <c r="F75" s="1413"/>
      <c r="G75" s="1414"/>
      <c r="H75" s="1415"/>
      <c r="I75" s="1416"/>
      <c r="J75" s="1417"/>
      <c r="K75" s="1414"/>
      <c r="L75" s="1415"/>
      <c r="M75" s="1418"/>
      <c r="N75" s="1413"/>
      <c r="O75" s="1414"/>
      <c r="P75" s="1415"/>
      <c r="Q75" s="1416"/>
      <c r="R75" s="1417"/>
      <c r="S75" s="1414"/>
      <c r="T75" s="1415"/>
      <c r="U75" s="1418"/>
    </row>
    <row r="76" spans="3:21" ht="14.4" hidden="1">
      <c r="C76" s="103">
        <v>67</v>
      </c>
      <c r="D76" s="1403">
        <f>【１週間前提出】利用者名簿!E75</f>
        <v>0</v>
      </c>
      <c r="E76" s="1404"/>
      <c r="F76" s="1413"/>
      <c r="G76" s="1414"/>
      <c r="H76" s="1415"/>
      <c r="I76" s="1416"/>
      <c r="J76" s="1417"/>
      <c r="K76" s="1414"/>
      <c r="L76" s="1415"/>
      <c r="M76" s="1418"/>
      <c r="N76" s="1413"/>
      <c r="O76" s="1414"/>
      <c r="P76" s="1415"/>
      <c r="Q76" s="1416"/>
      <c r="R76" s="1417"/>
      <c r="S76" s="1414"/>
      <c r="T76" s="1415"/>
      <c r="U76" s="1418"/>
    </row>
    <row r="77" spans="3:21" ht="14.4" hidden="1">
      <c r="C77" s="103">
        <v>68</v>
      </c>
      <c r="D77" s="1403">
        <f>【１週間前提出】利用者名簿!E76</f>
        <v>0</v>
      </c>
      <c r="E77" s="1404"/>
      <c r="F77" s="1413"/>
      <c r="G77" s="1414"/>
      <c r="H77" s="1415"/>
      <c r="I77" s="1416"/>
      <c r="J77" s="1417"/>
      <c r="K77" s="1414"/>
      <c r="L77" s="1415"/>
      <c r="M77" s="1418"/>
      <c r="N77" s="1413"/>
      <c r="O77" s="1414"/>
      <c r="P77" s="1415"/>
      <c r="Q77" s="1416"/>
      <c r="R77" s="1417"/>
      <c r="S77" s="1414"/>
      <c r="T77" s="1415"/>
      <c r="U77" s="1418"/>
    </row>
    <row r="78" spans="3:21" ht="14.4" hidden="1">
      <c r="C78" s="103">
        <v>69</v>
      </c>
      <c r="D78" s="1403">
        <f>【１週間前提出】利用者名簿!E77</f>
        <v>0</v>
      </c>
      <c r="E78" s="1404"/>
      <c r="F78" s="1413"/>
      <c r="G78" s="1414"/>
      <c r="H78" s="1415"/>
      <c r="I78" s="1416"/>
      <c r="J78" s="1417"/>
      <c r="K78" s="1414"/>
      <c r="L78" s="1415"/>
      <c r="M78" s="1418"/>
      <c r="N78" s="1413"/>
      <c r="O78" s="1414"/>
      <c r="P78" s="1415"/>
      <c r="Q78" s="1416"/>
      <c r="R78" s="1417"/>
      <c r="S78" s="1414"/>
      <c r="T78" s="1415"/>
      <c r="U78" s="1418"/>
    </row>
    <row r="79" spans="3:21" ht="14.4" hidden="1">
      <c r="C79" s="103">
        <v>70</v>
      </c>
      <c r="D79" s="1403">
        <f>【１週間前提出】利用者名簿!E78</f>
        <v>0</v>
      </c>
      <c r="E79" s="1404"/>
      <c r="F79" s="1413"/>
      <c r="G79" s="1414"/>
      <c r="H79" s="1415"/>
      <c r="I79" s="1416"/>
      <c r="J79" s="1417"/>
      <c r="K79" s="1414"/>
      <c r="L79" s="1415"/>
      <c r="M79" s="1418"/>
      <c r="N79" s="1413"/>
      <c r="O79" s="1414"/>
      <c r="P79" s="1415"/>
      <c r="Q79" s="1416"/>
      <c r="R79" s="1417"/>
      <c r="S79" s="1414"/>
      <c r="T79" s="1415"/>
      <c r="U79" s="1418"/>
    </row>
    <row r="80" spans="3:21" ht="14.4" hidden="1">
      <c r="C80" s="103">
        <v>71</v>
      </c>
      <c r="D80" s="1403">
        <f>【１週間前提出】利用者名簿!E79</f>
        <v>0</v>
      </c>
      <c r="E80" s="1404"/>
      <c r="F80" s="1413"/>
      <c r="G80" s="1414"/>
      <c r="H80" s="1415"/>
      <c r="I80" s="1416"/>
      <c r="J80" s="1417"/>
      <c r="K80" s="1414"/>
      <c r="L80" s="1415"/>
      <c r="M80" s="1418"/>
      <c r="N80" s="1413"/>
      <c r="O80" s="1414"/>
      <c r="P80" s="1415"/>
      <c r="Q80" s="1416"/>
      <c r="R80" s="1417"/>
      <c r="S80" s="1414"/>
      <c r="T80" s="1415"/>
      <c r="U80" s="1418"/>
    </row>
    <row r="81" spans="3:21" ht="14.4" hidden="1">
      <c r="C81" s="103">
        <v>72</v>
      </c>
      <c r="D81" s="1403">
        <f>【１週間前提出】利用者名簿!E80</f>
        <v>0</v>
      </c>
      <c r="E81" s="1404"/>
      <c r="F81" s="1413"/>
      <c r="G81" s="1414"/>
      <c r="H81" s="1415"/>
      <c r="I81" s="1416"/>
      <c r="J81" s="1417"/>
      <c r="K81" s="1414"/>
      <c r="L81" s="1415"/>
      <c r="M81" s="1418"/>
      <c r="N81" s="1413"/>
      <c r="O81" s="1414"/>
      <c r="P81" s="1415"/>
      <c r="Q81" s="1416"/>
      <c r="R81" s="1417"/>
      <c r="S81" s="1414"/>
      <c r="T81" s="1415"/>
      <c r="U81" s="1418"/>
    </row>
    <row r="82" spans="3:21" ht="14.4" hidden="1">
      <c r="C82" s="103">
        <v>73</v>
      </c>
      <c r="D82" s="1403">
        <f>【１週間前提出】利用者名簿!E81</f>
        <v>0</v>
      </c>
      <c r="E82" s="1404"/>
      <c r="F82" s="1413"/>
      <c r="G82" s="1414"/>
      <c r="H82" s="1415"/>
      <c r="I82" s="1416"/>
      <c r="J82" s="1417"/>
      <c r="K82" s="1414"/>
      <c r="L82" s="1415"/>
      <c r="M82" s="1418"/>
      <c r="N82" s="1413"/>
      <c r="O82" s="1414"/>
      <c r="P82" s="1415"/>
      <c r="Q82" s="1416"/>
      <c r="R82" s="1417"/>
      <c r="S82" s="1414"/>
      <c r="T82" s="1415"/>
      <c r="U82" s="1418"/>
    </row>
    <row r="83" spans="3:21" ht="14.4" hidden="1">
      <c r="C83" s="103">
        <v>74</v>
      </c>
      <c r="D83" s="1403">
        <f>【１週間前提出】利用者名簿!E82</f>
        <v>0</v>
      </c>
      <c r="E83" s="1404"/>
      <c r="F83" s="1413"/>
      <c r="G83" s="1414"/>
      <c r="H83" s="1415"/>
      <c r="I83" s="1416"/>
      <c r="J83" s="1417"/>
      <c r="K83" s="1414"/>
      <c r="L83" s="1415"/>
      <c r="M83" s="1418"/>
      <c r="N83" s="1413"/>
      <c r="O83" s="1414"/>
      <c r="P83" s="1415"/>
      <c r="Q83" s="1416"/>
      <c r="R83" s="1417"/>
      <c r="S83" s="1414"/>
      <c r="T83" s="1415"/>
      <c r="U83" s="1418"/>
    </row>
    <row r="84" spans="3:21" ht="14.4" hidden="1">
      <c r="C84" s="103">
        <v>75</v>
      </c>
      <c r="D84" s="1403">
        <f>【１週間前提出】利用者名簿!E83</f>
        <v>0</v>
      </c>
      <c r="E84" s="1404"/>
      <c r="F84" s="1413"/>
      <c r="G84" s="1414"/>
      <c r="H84" s="1415"/>
      <c r="I84" s="1416"/>
      <c r="J84" s="1417"/>
      <c r="K84" s="1414"/>
      <c r="L84" s="1415"/>
      <c r="M84" s="1418"/>
      <c r="N84" s="1413"/>
      <c r="O84" s="1414"/>
      <c r="P84" s="1415"/>
      <c r="Q84" s="1416"/>
      <c r="R84" s="1417"/>
      <c r="S84" s="1414"/>
      <c r="T84" s="1415"/>
      <c r="U84" s="1418"/>
    </row>
    <row r="85" spans="3:21" ht="14.4" hidden="1">
      <c r="C85" s="103">
        <v>76</v>
      </c>
      <c r="D85" s="1403">
        <f>【１週間前提出】利用者名簿!E84</f>
        <v>0</v>
      </c>
      <c r="E85" s="1404"/>
      <c r="F85" s="1413"/>
      <c r="G85" s="1414"/>
      <c r="H85" s="1415"/>
      <c r="I85" s="1416"/>
      <c r="J85" s="1417"/>
      <c r="K85" s="1414"/>
      <c r="L85" s="1415"/>
      <c r="M85" s="1418"/>
      <c r="N85" s="1413"/>
      <c r="O85" s="1414"/>
      <c r="P85" s="1415"/>
      <c r="Q85" s="1416"/>
      <c r="R85" s="1417"/>
      <c r="S85" s="1414"/>
      <c r="T85" s="1415"/>
      <c r="U85" s="1418"/>
    </row>
    <row r="86" spans="3:21" ht="14.4" hidden="1">
      <c r="C86" s="103">
        <v>77</v>
      </c>
      <c r="D86" s="1403">
        <f>【１週間前提出】利用者名簿!E85</f>
        <v>0</v>
      </c>
      <c r="E86" s="1404"/>
      <c r="F86" s="1413"/>
      <c r="G86" s="1414"/>
      <c r="H86" s="1415"/>
      <c r="I86" s="1416"/>
      <c r="J86" s="1417"/>
      <c r="K86" s="1414"/>
      <c r="L86" s="1415"/>
      <c r="M86" s="1418"/>
      <c r="N86" s="1413"/>
      <c r="O86" s="1414"/>
      <c r="P86" s="1415"/>
      <c r="Q86" s="1416"/>
      <c r="R86" s="1417"/>
      <c r="S86" s="1414"/>
      <c r="T86" s="1415"/>
      <c r="U86" s="1418"/>
    </row>
    <row r="87" spans="3:21" ht="14.4" hidden="1">
      <c r="C87" s="103">
        <v>78</v>
      </c>
      <c r="D87" s="1403">
        <f>【１週間前提出】利用者名簿!E86</f>
        <v>0</v>
      </c>
      <c r="E87" s="1404"/>
      <c r="F87" s="1413"/>
      <c r="G87" s="1414"/>
      <c r="H87" s="1415"/>
      <c r="I87" s="1416"/>
      <c r="J87" s="1417"/>
      <c r="K87" s="1414"/>
      <c r="L87" s="1415"/>
      <c r="M87" s="1418"/>
      <c r="N87" s="1413"/>
      <c r="O87" s="1414"/>
      <c r="P87" s="1415"/>
      <c r="Q87" s="1416"/>
      <c r="R87" s="1417"/>
      <c r="S87" s="1414"/>
      <c r="T87" s="1415"/>
      <c r="U87" s="1418"/>
    </row>
    <row r="88" spans="3:21" ht="14.4" hidden="1">
      <c r="C88" s="103">
        <v>79</v>
      </c>
      <c r="D88" s="1403">
        <f>【１週間前提出】利用者名簿!E87</f>
        <v>0</v>
      </c>
      <c r="E88" s="1404"/>
      <c r="F88" s="1413"/>
      <c r="G88" s="1414"/>
      <c r="H88" s="1415"/>
      <c r="I88" s="1416"/>
      <c r="J88" s="1417"/>
      <c r="K88" s="1414"/>
      <c r="L88" s="1415"/>
      <c r="M88" s="1418"/>
      <c r="N88" s="1413"/>
      <c r="O88" s="1414"/>
      <c r="P88" s="1415"/>
      <c r="Q88" s="1416"/>
      <c r="R88" s="1417"/>
      <c r="S88" s="1414"/>
      <c r="T88" s="1415"/>
      <c r="U88" s="1418"/>
    </row>
    <row r="89" spans="3:21" ht="14.4" hidden="1">
      <c r="C89" s="103">
        <v>80</v>
      </c>
      <c r="D89" s="1403">
        <f>【１週間前提出】利用者名簿!E88</f>
        <v>0</v>
      </c>
      <c r="E89" s="1404"/>
      <c r="F89" s="1413"/>
      <c r="G89" s="1414"/>
      <c r="H89" s="1415"/>
      <c r="I89" s="1416"/>
      <c r="J89" s="1417"/>
      <c r="K89" s="1414"/>
      <c r="L89" s="1415"/>
      <c r="M89" s="1418"/>
      <c r="N89" s="1413"/>
      <c r="O89" s="1414"/>
      <c r="P89" s="1415"/>
      <c r="Q89" s="1416"/>
      <c r="R89" s="1417"/>
      <c r="S89" s="1414"/>
      <c r="T89" s="1415"/>
      <c r="U89" s="1418"/>
    </row>
    <row r="90" spans="3:21" ht="14.4" hidden="1">
      <c r="C90" s="103">
        <v>81</v>
      </c>
      <c r="D90" s="1403">
        <f>【１週間前提出】利用者名簿!E89</f>
        <v>0</v>
      </c>
      <c r="E90" s="1404"/>
      <c r="F90" s="1413"/>
      <c r="G90" s="1414"/>
      <c r="H90" s="1415"/>
      <c r="I90" s="1416"/>
      <c r="J90" s="1417"/>
      <c r="K90" s="1414"/>
      <c r="L90" s="1415"/>
      <c r="M90" s="1418"/>
      <c r="N90" s="1413"/>
      <c r="O90" s="1414"/>
      <c r="P90" s="1415"/>
      <c r="Q90" s="1416"/>
      <c r="R90" s="1417"/>
      <c r="S90" s="1414"/>
      <c r="T90" s="1415"/>
      <c r="U90" s="1418"/>
    </row>
    <row r="91" spans="3:21" ht="14.4" hidden="1">
      <c r="C91" s="103">
        <v>82</v>
      </c>
      <c r="D91" s="1403">
        <f>【１週間前提出】利用者名簿!E90</f>
        <v>0</v>
      </c>
      <c r="E91" s="1404"/>
      <c r="F91" s="1413"/>
      <c r="G91" s="1414"/>
      <c r="H91" s="1415"/>
      <c r="I91" s="1416"/>
      <c r="J91" s="1417"/>
      <c r="K91" s="1414"/>
      <c r="L91" s="1415"/>
      <c r="M91" s="1418"/>
      <c r="N91" s="1413"/>
      <c r="O91" s="1414"/>
      <c r="P91" s="1415"/>
      <c r="Q91" s="1416"/>
      <c r="R91" s="1417"/>
      <c r="S91" s="1414"/>
      <c r="T91" s="1415"/>
      <c r="U91" s="1418"/>
    </row>
    <row r="92" spans="3:21" ht="14.4" hidden="1">
      <c r="C92" s="103">
        <v>83</v>
      </c>
      <c r="D92" s="1403">
        <f>【１週間前提出】利用者名簿!E91</f>
        <v>0</v>
      </c>
      <c r="E92" s="1404"/>
      <c r="F92" s="1413"/>
      <c r="G92" s="1414"/>
      <c r="H92" s="1415"/>
      <c r="I92" s="1416"/>
      <c r="J92" s="1417"/>
      <c r="K92" s="1414"/>
      <c r="L92" s="1415"/>
      <c r="M92" s="1418"/>
      <c r="N92" s="1413"/>
      <c r="O92" s="1414"/>
      <c r="P92" s="1415"/>
      <c r="Q92" s="1416"/>
      <c r="R92" s="1417"/>
      <c r="S92" s="1414"/>
      <c r="T92" s="1415"/>
      <c r="U92" s="1418"/>
    </row>
    <row r="93" spans="3:21" ht="14.4" hidden="1">
      <c r="C93" s="103">
        <v>84</v>
      </c>
      <c r="D93" s="1403">
        <f>【１週間前提出】利用者名簿!E92</f>
        <v>0</v>
      </c>
      <c r="E93" s="1404"/>
      <c r="F93" s="1413"/>
      <c r="G93" s="1414"/>
      <c r="H93" s="1415"/>
      <c r="I93" s="1416"/>
      <c r="J93" s="1417"/>
      <c r="K93" s="1414"/>
      <c r="L93" s="1415"/>
      <c r="M93" s="1418"/>
      <c r="N93" s="1413"/>
      <c r="O93" s="1414"/>
      <c r="P93" s="1415"/>
      <c r="Q93" s="1416"/>
      <c r="R93" s="1417"/>
      <c r="S93" s="1414"/>
      <c r="T93" s="1415"/>
      <c r="U93" s="1418"/>
    </row>
    <row r="94" spans="3:21" ht="14.4" hidden="1">
      <c r="C94" s="103">
        <v>85</v>
      </c>
      <c r="D94" s="1403">
        <f>【１週間前提出】利用者名簿!E93</f>
        <v>0</v>
      </c>
      <c r="E94" s="1404"/>
      <c r="F94" s="1413"/>
      <c r="G94" s="1414"/>
      <c r="H94" s="1415"/>
      <c r="I94" s="1416"/>
      <c r="J94" s="1417"/>
      <c r="K94" s="1414"/>
      <c r="L94" s="1415"/>
      <c r="M94" s="1418"/>
      <c r="N94" s="1413"/>
      <c r="O94" s="1414"/>
      <c r="P94" s="1415"/>
      <c r="Q94" s="1416"/>
      <c r="R94" s="1417"/>
      <c r="S94" s="1414"/>
      <c r="T94" s="1415"/>
      <c r="U94" s="1418"/>
    </row>
    <row r="95" spans="3:21" ht="14.4" hidden="1">
      <c r="C95" s="103">
        <v>86</v>
      </c>
      <c r="D95" s="1403">
        <f>【１週間前提出】利用者名簿!E94</f>
        <v>0</v>
      </c>
      <c r="E95" s="1404"/>
      <c r="F95" s="1413"/>
      <c r="G95" s="1414"/>
      <c r="H95" s="1415"/>
      <c r="I95" s="1416"/>
      <c r="J95" s="1417"/>
      <c r="K95" s="1414"/>
      <c r="L95" s="1415"/>
      <c r="M95" s="1418"/>
      <c r="N95" s="1413"/>
      <c r="O95" s="1414"/>
      <c r="P95" s="1415"/>
      <c r="Q95" s="1416"/>
      <c r="R95" s="1417"/>
      <c r="S95" s="1414"/>
      <c r="T95" s="1415"/>
      <c r="U95" s="1418"/>
    </row>
    <row r="96" spans="3:21" ht="14.4" hidden="1">
      <c r="C96" s="103">
        <v>87</v>
      </c>
      <c r="D96" s="1403">
        <f>【１週間前提出】利用者名簿!E95</f>
        <v>0</v>
      </c>
      <c r="E96" s="1404"/>
      <c r="F96" s="1413"/>
      <c r="G96" s="1414"/>
      <c r="H96" s="1415"/>
      <c r="I96" s="1416"/>
      <c r="J96" s="1417"/>
      <c r="K96" s="1414"/>
      <c r="L96" s="1415"/>
      <c r="M96" s="1418"/>
      <c r="N96" s="1413"/>
      <c r="O96" s="1414"/>
      <c r="P96" s="1415"/>
      <c r="Q96" s="1416"/>
      <c r="R96" s="1417"/>
      <c r="S96" s="1414"/>
      <c r="T96" s="1415"/>
      <c r="U96" s="1418"/>
    </row>
    <row r="97" spans="3:29" ht="14.4" hidden="1">
      <c r="C97" s="103">
        <v>88</v>
      </c>
      <c r="D97" s="1403">
        <f>【１週間前提出】利用者名簿!E96</f>
        <v>0</v>
      </c>
      <c r="E97" s="1404"/>
      <c r="F97" s="1413"/>
      <c r="G97" s="1414"/>
      <c r="H97" s="1415"/>
      <c r="I97" s="1416"/>
      <c r="J97" s="1417"/>
      <c r="K97" s="1414"/>
      <c r="L97" s="1415"/>
      <c r="M97" s="1418"/>
      <c r="N97" s="1413"/>
      <c r="O97" s="1414"/>
      <c r="P97" s="1415"/>
      <c r="Q97" s="1416"/>
      <c r="R97" s="1417"/>
      <c r="S97" s="1414"/>
      <c r="T97" s="1415"/>
      <c r="U97" s="1418"/>
    </row>
    <row r="98" spans="3:29" ht="14.4" hidden="1">
      <c r="C98" s="103">
        <v>89</v>
      </c>
      <c r="D98" s="1403">
        <f>【１週間前提出】利用者名簿!E97</f>
        <v>0</v>
      </c>
      <c r="E98" s="1404"/>
      <c r="F98" s="1413"/>
      <c r="G98" s="1414"/>
      <c r="H98" s="1415"/>
      <c r="I98" s="1416"/>
      <c r="J98" s="1417"/>
      <c r="K98" s="1414"/>
      <c r="L98" s="1415"/>
      <c r="M98" s="1418"/>
      <c r="N98" s="1413"/>
      <c r="O98" s="1414"/>
      <c r="P98" s="1415"/>
      <c r="Q98" s="1416"/>
      <c r="R98" s="1417"/>
      <c r="S98" s="1414"/>
      <c r="T98" s="1415"/>
      <c r="U98" s="1418"/>
    </row>
    <row r="99" spans="3:29" ht="14.4" hidden="1">
      <c r="C99" s="103">
        <v>90</v>
      </c>
      <c r="D99" s="1403">
        <f>【１週間前提出】利用者名簿!E98</f>
        <v>0</v>
      </c>
      <c r="E99" s="1404"/>
      <c r="F99" s="1413"/>
      <c r="G99" s="1414"/>
      <c r="H99" s="1415"/>
      <c r="I99" s="1416"/>
      <c r="J99" s="1417"/>
      <c r="K99" s="1414"/>
      <c r="L99" s="1415"/>
      <c r="M99" s="1418"/>
      <c r="N99" s="1413"/>
      <c r="O99" s="1414"/>
      <c r="P99" s="1415"/>
      <c r="Q99" s="1416"/>
      <c r="R99" s="1417"/>
      <c r="S99" s="1414"/>
      <c r="T99" s="1415"/>
      <c r="U99" s="1418"/>
    </row>
    <row r="100" spans="3:29" ht="14.4" hidden="1">
      <c r="C100" s="103">
        <v>91</v>
      </c>
      <c r="D100" s="1403">
        <f>【１週間前提出】利用者名簿!E99</f>
        <v>0</v>
      </c>
      <c r="E100" s="1404"/>
      <c r="F100" s="1413"/>
      <c r="G100" s="1414"/>
      <c r="H100" s="1415"/>
      <c r="I100" s="1416"/>
      <c r="J100" s="1417"/>
      <c r="K100" s="1414"/>
      <c r="L100" s="1415"/>
      <c r="M100" s="1418"/>
      <c r="N100" s="1413"/>
      <c r="O100" s="1414"/>
      <c r="P100" s="1415"/>
      <c r="Q100" s="1416"/>
      <c r="R100" s="1417"/>
      <c r="S100" s="1414"/>
      <c r="T100" s="1415"/>
      <c r="U100" s="1418"/>
    </row>
    <row r="101" spans="3:29" ht="14.4" hidden="1">
      <c r="C101" s="103">
        <v>92</v>
      </c>
      <c r="D101" s="1403">
        <f>【１週間前提出】利用者名簿!E100</f>
        <v>0</v>
      </c>
      <c r="E101" s="1404"/>
      <c r="F101" s="1413"/>
      <c r="G101" s="1414"/>
      <c r="H101" s="1415"/>
      <c r="I101" s="1416"/>
      <c r="J101" s="1417"/>
      <c r="K101" s="1414"/>
      <c r="L101" s="1415"/>
      <c r="M101" s="1418"/>
      <c r="N101" s="1413"/>
      <c r="O101" s="1414"/>
      <c r="P101" s="1415"/>
      <c r="Q101" s="1416"/>
      <c r="R101" s="1417"/>
      <c r="S101" s="1414"/>
      <c r="T101" s="1415"/>
      <c r="U101" s="1418"/>
    </row>
    <row r="102" spans="3:29" ht="14.4" hidden="1">
      <c r="C102" s="103">
        <v>93</v>
      </c>
      <c r="D102" s="1403">
        <f>【１週間前提出】利用者名簿!E101</f>
        <v>0</v>
      </c>
      <c r="E102" s="1404"/>
      <c r="F102" s="1413"/>
      <c r="G102" s="1414"/>
      <c r="H102" s="1415"/>
      <c r="I102" s="1416"/>
      <c r="J102" s="1417"/>
      <c r="K102" s="1414"/>
      <c r="L102" s="1415"/>
      <c r="M102" s="1418"/>
      <c r="N102" s="1413"/>
      <c r="O102" s="1414"/>
      <c r="P102" s="1415"/>
      <c r="Q102" s="1416"/>
      <c r="R102" s="1417"/>
      <c r="S102" s="1414"/>
      <c r="T102" s="1415"/>
      <c r="U102" s="1418"/>
    </row>
    <row r="103" spans="3:29" ht="14.4" hidden="1">
      <c r="C103" s="103">
        <v>94</v>
      </c>
      <c r="D103" s="1403">
        <f>【１週間前提出】利用者名簿!E102</f>
        <v>0</v>
      </c>
      <c r="E103" s="1404"/>
      <c r="F103" s="1413"/>
      <c r="G103" s="1414"/>
      <c r="H103" s="1415"/>
      <c r="I103" s="1416"/>
      <c r="J103" s="1417"/>
      <c r="K103" s="1414"/>
      <c r="L103" s="1415"/>
      <c r="M103" s="1418"/>
      <c r="N103" s="1413"/>
      <c r="O103" s="1414"/>
      <c r="P103" s="1415"/>
      <c r="Q103" s="1416"/>
      <c r="R103" s="1417"/>
      <c r="S103" s="1414"/>
      <c r="T103" s="1415"/>
      <c r="U103" s="1418"/>
    </row>
    <row r="104" spans="3:29" ht="14.4" hidden="1">
      <c r="C104" s="103">
        <v>95</v>
      </c>
      <c r="D104" s="1403">
        <f>【１週間前提出】利用者名簿!E103</f>
        <v>0</v>
      </c>
      <c r="E104" s="1404"/>
      <c r="F104" s="1413"/>
      <c r="G104" s="1414"/>
      <c r="H104" s="1415"/>
      <c r="I104" s="1416"/>
      <c r="J104" s="1417"/>
      <c r="K104" s="1414"/>
      <c r="L104" s="1415"/>
      <c r="M104" s="1418"/>
      <c r="N104" s="1413"/>
      <c r="O104" s="1414"/>
      <c r="P104" s="1415"/>
      <c r="Q104" s="1416"/>
      <c r="R104" s="1417"/>
      <c r="S104" s="1414"/>
      <c r="T104" s="1415"/>
      <c r="U104" s="1418"/>
    </row>
    <row r="105" spans="3:29" ht="14.4" hidden="1">
      <c r="C105" s="103">
        <v>96</v>
      </c>
      <c r="D105" s="1403">
        <f>【１週間前提出】利用者名簿!E104</f>
        <v>0</v>
      </c>
      <c r="E105" s="1404"/>
      <c r="F105" s="1413"/>
      <c r="G105" s="1414"/>
      <c r="H105" s="1415"/>
      <c r="I105" s="1416"/>
      <c r="J105" s="1417"/>
      <c r="K105" s="1414"/>
      <c r="L105" s="1415"/>
      <c r="M105" s="1418"/>
      <c r="N105" s="1413"/>
      <c r="O105" s="1414"/>
      <c r="P105" s="1415"/>
      <c r="Q105" s="1416"/>
      <c r="R105" s="1417"/>
      <c r="S105" s="1414"/>
      <c r="T105" s="1415"/>
      <c r="U105" s="1418"/>
    </row>
    <row r="106" spans="3:29" ht="14.4" hidden="1">
      <c r="C106" s="103">
        <v>97</v>
      </c>
      <c r="D106" s="1403">
        <f>【１週間前提出】利用者名簿!E105</f>
        <v>0</v>
      </c>
      <c r="E106" s="1404"/>
      <c r="F106" s="1413"/>
      <c r="G106" s="1414"/>
      <c r="H106" s="1415"/>
      <c r="I106" s="1416"/>
      <c r="J106" s="1417"/>
      <c r="K106" s="1414"/>
      <c r="L106" s="1415"/>
      <c r="M106" s="1418"/>
      <c r="N106" s="1413"/>
      <c r="O106" s="1414"/>
      <c r="P106" s="1415"/>
      <c r="Q106" s="1416"/>
      <c r="R106" s="1417"/>
      <c r="S106" s="1414"/>
      <c r="T106" s="1415"/>
      <c r="U106" s="1418"/>
    </row>
    <row r="107" spans="3:29" ht="14.4" hidden="1">
      <c r="C107" s="103">
        <v>98</v>
      </c>
      <c r="D107" s="1403">
        <f>【１週間前提出】利用者名簿!E106</f>
        <v>0</v>
      </c>
      <c r="E107" s="1404"/>
      <c r="F107" s="1413"/>
      <c r="G107" s="1414"/>
      <c r="H107" s="1415"/>
      <c r="I107" s="1416"/>
      <c r="J107" s="1417"/>
      <c r="K107" s="1414"/>
      <c r="L107" s="1415"/>
      <c r="M107" s="1418"/>
      <c r="N107" s="1413"/>
      <c r="O107" s="1414"/>
      <c r="P107" s="1415"/>
      <c r="Q107" s="1416"/>
      <c r="R107" s="1417"/>
      <c r="S107" s="1414"/>
      <c r="T107" s="1415"/>
      <c r="U107" s="1418"/>
    </row>
    <row r="108" spans="3:29" ht="14.4" hidden="1">
      <c r="C108" s="103">
        <v>99</v>
      </c>
      <c r="D108" s="1403">
        <f>【１週間前提出】利用者名簿!E107</f>
        <v>0</v>
      </c>
      <c r="E108" s="1404"/>
      <c r="F108" s="1413"/>
      <c r="G108" s="1414"/>
      <c r="H108" s="1415"/>
      <c r="I108" s="1416"/>
      <c r="J108" s="1417"/>
      <c r="K108" s="1414"/>
      <c r="L108" s="1415"/>
      <c r="M108" s="1418"/>
      <c r="N108" s="1413"/>
      <c r="O108" s="1414"/>
      <c r="P108" s="1415"/>
      <c r="Q108" s="1416"/>
      <c r="R108" s="1417"/>
      <c r="S108" s="1414"/>
      <c r="T108" s="1415"/>
      <c r="U108" s="1418"/>
    </row>
    <row r="109" spans="3:29" ht="15" hidden="1" thickBot="1">
      <c r="C109" s="103">
        <v>100</v>
      </c>
      <c r="D109" s="1403">
        <f>【１週間前提出】利用者名簿!E108</f>
        <v>0</v>
      </c>
      <c r="E109" s="1404"/>
      <c r="F109" s="1413"/>
      <c r="G109" s="1414"/>
      <c r="H109" s="1415"/>
      <c r="I109" s="1416"/>
      <c r="J109" s="1417"/>
      <c r="K109" s="1414"/>
      <c r="L109" s="1415"/>
      <c r="M109" s="1418"/>
      <c r="N109" s="1413"/>
      <c r="O109" s="1414"/>
      <c r="P109" s="1415"/>
      <c r="Q109" s="1416"/>
      <c r="R109" s="1417"/>
      <c r="S109" s="1414"/>
      <c r="T109" s="1415"/>
      <c r="U109" s="1418"/>
    </row>
    <row r="110" spans="3:29" ht="15" thickTop="1">
      <c r="C110" s="1410" t="s">
        <v>188</v>
      </c>
      <c r="D110" s="1406"/>
      <c r="E110" s="1411"/>
      <c r="F110" s="1405"/>
      <c r="G110" s="1406"/>
      <c r="H110" s="1406"/>
      <c r="I110" s="1406"/>
      <c r="J110" s="1406"/>
      <c r="K110" s="1406"/>
      <c r="L110" s="1406"/>
      <c r="M110" s="1406"/>
      <c r="N110" s="1406"/>
      <c r="O110" s="1406"/>
      <c r="P110" s="1406"/>
      <c r="Q110" s="1406"/>
      <c r="R110" s="1406"/>
      <c r="S110" s="1406"/>
      <c r="T110" s="1406"/>
      <c r="U110" s="1407"/>
      <c r="V110" s="133"/>
      <c r="W110" s="134"/>
      <c r="X110" s="134"/>
      <c r="Y110" s="134"/>
      <c r="Z110" s="134"/>
      <c r="AA110" s="135"/>
      <c r="AB110" s="135"/>
      <c r="AC110" s="135"/>
    </row>
    <row r="111" spans="3:29" ht="22.5" customHeight="1" thickBot="1">
      <c r="C111" s="1412"/>
      <c r="D111" s="1408"/>
      <c r="E111" s="1402"/>
      <c r="F111" s="1401"/>
      <c r="G111" s="1408"/>
      <c r="H111" s="1408"/>
      <c r="I111" s="1408"/>
      <c r="J111" s="1408"/>
      <c r="K111" s="1408"/>
      <c r="L111" s="1408"/>
      <c r="M111" s="1408"/>
      <c r="N111" s="1408"/>
      <c r="O111" s="1408"/>
      <c r="P111" s="1408"/>
      <c r="Q111" s="1408"/>
      <c r="R111" s="1408"/>
      <c r="S111" s="1408"/>
      <c r="T111" s="1408"/>
      <c r="U111" s="1409"/>
      <c r="V111" s="133"/>
      <c r="W111" s="134"/>
      <c r="X111" s="134"/>
      <c r="Y111" s="134"/>
      <c r="Z111" s="134"/>
      <c r="AA111" s="135"/>
      <c r="AB111" s="135"/>
      <c r="AC111" s="135"/>
    </row>
    <row r="112" spans="3:29">
      <c r="C112" s="1419" t="s">
        <v>199</v>
      </c>
      <c r="D112" s="1419"/>
      <c r="E112" s="1419"/>
      <c r="F112" s="1419"/>
      <c r="G112" s="1419"/>
      <c r="H112" s="1419"/>
      <c r="I112" s="1419"/>
      <c r="J112" s="1419"/>
      <c r="K112" s="1419"/>
      <c r="L112" s="1419"/>
      <c r="M112" s="1419"/>
      <c r="N112" s="1419"/>
      <c r="O112" s="1419"/>
      <c r="P112" s="1419"/>
      <c r="Q112" s="1419"/>
      <c r="R112" s="1419"/>
      <c r="S112" s="1419"/>
      <c r="T112" s="1419"/>
      <c r="U112" s="1419"/>
      <c r="V112" s="1420"/>
      <c r="W112" s="1420"/>
      <c r="X112" s="1420"/>
      <c r="Y112" s="1420"/>
      <c r="Z112" s="1420"/>
      <c r="AA112" s="1420"/>
      <c r="AB112" s="1420"/>
      <c r="AC112" s="1420"/>
    </row>
    <row r="113" spans="3:29">
      <c r="C113" s="1421" t="s">
        <v>200</v>
      </c>
      <c r="D113" s="1421"/>
      <c r="E113" s="1421"/>
      <c r="F113" s="1421"/>
      <c r="G113" s="1421"/>
      <c r="H113" s="1421"/>
      <c r="I113" s="1421"/>
      <c r="J113" s="1421"/>
      <c r="K113" s="1421"/>
      <c r="L113" s="1421"/>
      <c r="M113" s="1421"/>
      <c r="N113" s="1421"/>
      <c r="O113" s="1421"/>
      <c r="P113" s="1421"/>
      <c r="Q113" s="1421"/>
      <c r="R113" s="1421"/>
      <c r="S113" s="1421"/>
      <c r="T113" s="1421"/>
      <c r="U113" s="1421"/>
      <c r="V113" s="1421"/>
      <c r="W113" s="1421"/>
      <c r="X113" s="1421"/>
      <c r="Y113" s="1421"/>
      <c r="Z113" s="1421"/>
      <c r="AA113" s="1421"/>
      <c r="AB113" s="1421"/>
      <c r="AC113" s="1421"/>
    </row>
  </sheetData>
  <mergeCells count="938">
    <mergeCell ref="K3:O4"/>
    <mergeCell ref="P3:P4"/>
    <mergeCell ref="Q3:U4"/>
    <mergeCell ref="A5:A6"/>
    <mergeCell ref="B5:B6"/>
    <mergeCell ref="C6:S6"/>
    <mergeCell ref="A1:A2"/>
    <mergeCell ref="B1:B2"/>
    <mergeCell ref="A3:A4"/>
    <mergeCell ref="B3:B4"/>
    <mergeCell ref="C3:D4"/>
    <mergeCell ref="E3:J4"/>
    <mergeCell ref="C1:Q1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C112:AC112"/>
    <mergeCell ref="C113:AC113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colBreaks count="1" manualBreakCount="1">
    <brk id="21" max="1048575" man="1"/>
  </colBreaks>
  <ignoredErrors>
    <ignoredError sqref="E3 K3:U4 D10:E35 C36:E1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基礎情報入力シート</vt:lpstr>
      <vt:lpstr>【記入例】活動計画書</vt:lpstr>
      <vt:lpstr>【２か月前提出】活動計画書</vt:lpstr>
      <vt:lpstr>【１か月前提出】アレルギー対応連絡票</vt:lpstr>
      <vt:lpstr>【１週間前提出】海活動の参加者名簿</vt:lpstr>
      <vt:lpstr>【１週間前提出】利用者名簿</vt:lpstr>
      <vt:lpstr>【提出不要】検温実施記録表</vt:lpstr>
      <vt:lpstr>【１か月前提出】アレルギー対応連絡票!Print_Area</vt:lpstr>
      <vt:lpstr>【１週間前提出】海活動の参加者名簿!Print_Area</vt:lpstr>
      <vt:lpstr>【１週間前提出】利用者名簿!Print_Area</vt:lpstr>
      <vt:lpstr>【２か月前提出】活動計画書!Print_Area</vt:lpstr>
      <vt:lpstr>【記入例】活動計画書!Print_Area</vt:lpstr>
      <vt:lpstr>【提出不要】検温実施記録表!Print_Area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hi.nakatani</cp:lastModifiedBy>
  <cp:lastPrinted>2023-01-31T00:41:12Z</cp:lastPrinted>
  <dcterms:created xsi:type="dcterms:W3CDTF">2018-12-01T04:53:25Z</dcterms:created>
  <dcterms:modified xsi:type="dcterms:W3CDTF">2023-02-21T11:40:42Z</dcterms:modified>
</cp:coreProperties>
</file>