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.matsuda\Downloads\"/>
    </mc:Choice>
  </mc:AlternateContent>
  <bookViews>
    <workbookView xWindow="0" yWindow="0" windowWidth="12570" windowHeight="2505" activeTab="1"/>
  </bookViews>
  <sheets>
    <sheet name="基礎情報入力シート" sheetId="1" r:id="rId1"/>
    <sheet name="【２か月前提出】活動計画書" sheetId="2" r:id="rId2"/>
    <sheet name="【２か月前提出】活動計画書 (2)" sheetId="4" r:id="rId3"/>
    <sheet name="記入方法(活動計画書)" sheetId="3" r:id="rId4"/>
  </sheets>
  <definedNames>
    <definedName name="_xlnm._FilterDatabase" localSheetId="1" hidden="1">【２か月前提出】活動計画書!$D$1:$AW$59</definedName>
    <definedName name="_xlnm._FilterDatabase" localSheetId="2" hidden="1">'【２か月前提出】活動計画書 (2)'!$D$1:$AW$59</definedName>
    <definedName name="_xlnm._FilterDatabase" localSheetId="3" hidden="1">'記入方法(活動計画書)'!$E$1:$AT$59</definedName>
    <definedName name="_xlnm.Print_Area" localSheetId="1">【２か月前提出】活動計画書!$D$1:$AW$67</definedName>
    <definedName name="_xlnm.Print_Area" localSheetId="2">'【２か月前提出】活動計画書 (2)'!$D$1:$AW$67</definedName>
    <definedName name="_xlnm.Print_Area" localSheetId="3">'記入方法(活動計画書)'!$E$1:$CJ$67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 l="1"/>
  <c r="AE6" i="2"/>
  <c r="B31" i="4" l="1"/>
  <c r="AD13" i="4" s="1"/>
  <c r="B29" i="4"/>
  <c r="B27" i="4"/>
  <c r="D23" i="4" s="1"/>
  <c r="B25" i="4"/>
  <c r="AA12" i="4" s="1"/>
  <c r="B23" i="4"/>
  <c r="B21" i="4"/>
  <c r="B19" i="4"/>
  <c r="J11" i="4" s="1"/>
  <c r="B17" i="4"/>
  <c r="Q10" i="4" s="1"/>
  <c r="B15" i="4"/>
  <c r="B11" i="4"/>
  <c r="AA9" i="4" s="1"/>
  <c r="B7" i="4"/>
  <c r="B3" i="4"/>
  <c r="G5" i="4" s="1"/>
  <c r="B1" i="4"/>
  <c r="AI3" i="4" s="1"/>
  <c r="D44" i="4"/>
  <c r="D35" i="4"/>
  <c r="D32" i="4"/>
  <c r="J12" i="4"/>
  <c r="S18" i="4"/>
  <c r="S17" i="4"/>
  <c r="S16" i="4"/>
  <c r="S15" i="4"/>
  <c r="S14" i="4"/>
  <c r="AA11" i="4"/>
  <c r="H10" i="4"/>
  <c r="G9" i="4"/>
  <c r="AV4" i="4"/>
  <c r="AO4" i="4"/>
  <c r="AO3" i="4"/>
  <c r="B13" i="1"/>
  <c r="B5" i="1"/>
  <c r="B9" i="1"/>
  <c r="B13" i="4" l="1"/>
  <c r="AA8" i="4" s="1"/>
  <c r="B5" i="4"/>
  <c r="G4" i="4" s="1"/>
  <c r="B9" i="4"/>
  <c r="G8" i="4" s="1"/>
  <c r="AK6" i="4"/>
  <c r="D39" i="4"/>
  <c r="D27" i="4"/>
  <c r="AI15" i="4"/>
  <c r="AO6" i="4"/>
  <c r="AV6" i="4"/>
  <c r="AF15" i="4"/>
  <c r="AD15" i="4"/>
  <c r="AU3" i="4"/>
  <c r="AE4" i="4"/>
  <c r="AF13" i="4"/>
  <c r="D56" i="4"/>
  <c r="D51" i="4"/>
  <c r="AK4" i="4"/>
  <c r="AE6" i="4"/>
  <c r="AI13" i="4"/>
  <c r="D47" i="4"/>
  <c r="B29" i="2"/>
  <c r="B27" i="2"/>
  <c r="E56" i="3"/>
  <c r="E51" i="3"/>
  <c r="E47" i="3"/>
  <c r="E44" i="3"/>
  <c r="E39" i="3"/>
  <c r="E35" i="3"/>
  <c r="E32" i="3"/>
  <c r="E27" i="3"/>
  <c r="E23" i="3"/>
  <c r="P19" i="3"/>
  <c r="T18" i="3"/>
  <c r="T17" i="3"/>
  <c r="T16" i="3"/>
  <c r="AL15" i="3"/>
  <c r="T15" i="3"/>
  <c r="T14" i="3"/>
  <c r="AE13" i="3"/>
  <c r="AB12" i="3"/>
  <c r="K12" i="3"/>
  <c r="AB11" i="3"/>
  <c r="K11" i="3"/>
  <c r="R10" i="3"/>
  <c r="I10" i="3"/>
  <c r="AB9" i="3"/>
  <c r="H9" i="3"/>
  <c r="AB8" i="3"/>
  <c r="H8" i="3"/>
  <c r="AS6" i="3"/>
  <c r="AM6" i="3"/>
  <c r="AH15" i="3" s="1"/>
  <c r="AJ6" i="3"/>
  <c r="AE15" i="3" s="1"/>
  <c r="AF6" i="3"/>
  <c r="H5" i="3"/>
  <c r="AS4" i="3"/>
  <c r="AL13" i="3" s="1"/>
  <c r="AM4" i="3"/>
  <c r="AH13" i="3" s="1"/>
  <c r="AJ4" i="3"/>
  <c r="AF4" i="3"/>
  <c r="H4" i="3"/>
  <c r="C1" i="3"/>
  <c r="AM3" i="3" s="1"/>
  <c r="B31" i="2"/>
  <c r="AF13" i="2" s="1"/>
  <c r="B25" i="2"/>
  <c r="B23" i="2"/>
  <c r="J12" i="2" s="1"/>
  <c r="B21" i="2"/>
  <c r="AA11" i="2" s="1"/>
  <c r="O19" i="2"/>
  <c r="K19" i="2"/>
  <c r="S19" i="2" s="1"/>
  <c r="B19" i="2"/>
  <c r="S18" i="2"/>
  <c r="S17" i="2"/>
  <c r="B17" i="2"/>
  <c r="Q10" i="2" s="1"/>
  <c r="S16" i="2"/>
  <c r="S15" i="2"/>
  <c r="B15" i="2"/>
  <c r="S14" i="2"/>
  <c r="B13" i="2"/>
  <c r="AA8" i="2" s="1"/>
  <c r="AA12" i="2"/>
  <c r="J11" i="2"/>
  <c r="B11" i="2"/>
  <c r="AA9" i="2" s="1"/>
  <c r="H10" i="2"/>
  <c r="B9" i="2"/>
  <c r="G8" i="2"/>
  <c r="B7" i="2"/>
  <c r="G9" i="2" s="1"/>
  <c r="B3" i="2"/>
  <c r="G5" i="2" s="1"/>
  <c r="B1" i="2"/>
  <c r="AO3" i="2" s="1"/>
  <c r="B5" i="2" l="1"/>
  <c r="AO6" i="2"/>
  <c r="AK6" i="2"/>
  <c r="AV6" i="2"/>
  <c r="D44" i="2"/>
  <c r="D51" i="2"/>
  <c r="AI13" i="2"/>
  <c r="AD15" i="2"/>
  <c r="AF15" i="2"/>
  <c r="AV4" i="2"/>
  <c r="AO4" i="2"/>
  <c r="D27" i="2"/>
  <c r="D47" i="2"/>
  <c r="D56" i="2"/>
  <c r="D23" i="2"/>
  <c r="AK4" i="2"/>
  <c r="D39" i="2"/>
  <c r="AR3" i="3"/>
  <c r="AU3" i="2"/>
  <c r="AI3" i="2"/>
  <c r="AE4" i="2"/>
  <c r="AD13" i="2"/>
  <c r="AI15" i="2"/>
  <c r="D32" i="2"/>
  <c r="AI3" i="3"/>
  <c r="D35" i="2"/>
  <c r="T19" i="3"/>
  <c r="L19" i="3"/>
</calcChain>
</file>

<file path=xl/comments1.xml><?xml version="1.0" encoding="utf-8"?>
<comments xmlns="http://schemas.openxmlformats.org/spreadsheetml/2006/main">
  <authors>
    <author>netone</author>
  </authors>
  <commentList>
    <comment ref="J25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V25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J37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V37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J49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V49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netone</author>
  </authors>
  <commentList>
    <comment ref="J25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V25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J37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V37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J49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V49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F6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適正人数は
１班当たり８人前後です。
</t>
        </r>
      </text>
    </comment>
  </commentList>
</comments>
</file>

<file path=xl/comments3.xml><?xml version="1.0" encoding="utf-8"?>
<comments xmlns="http://schemas.openxmlformats.org/spreadsheetml/2006/main">
  <authors>
    <author>netone</author>
  </authors>
  <commentList>
    <comment ref="K25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25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J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L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37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37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J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L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49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49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J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L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</commentList>
</comments>
</file>

<file path=xl/sharedStrings.xml><?xml version="1.0" encoding="utf-8"?>
<sst xmlns="http://schemas.openxmlformats.org/spreadsheetml/2006/main" count="1280" uniqueCount="289">
  <si>
    <r>
      <rPr>
        <sz val="14"/>
        <color theme="1"/>
        <rFont val="ＭＳ Ｐゴシック"/>
        <family val="3"/>
        <charset val="128"/>
        <scheme val="minor"/>
      </rPr>
      <t>記入日</t>
    </r>
    <r>
      <rPr>
        <sz val="9"/>
        <color theme="1"/>
        <rFont val="ＭＳ Ｐゴシック"/>
        <family val="3"/>
        <charset val="128"/>
        <scheme val="minor"/>
      </rPr>
      <t xml:space="preserve">
（例：2019/1/23）</t>
    </r>
    <rPh sb="0" eb="2">
      <t>キニュウ</t>
    </rPh>
    <rPh sb="2" eb="3">
      <t>ビ</t>
    </rPh>
    <rPh sb="4" eb="5">
      <t>イリヒ</t>
    </rPh>
    <rPh sb="6" eb="7">
      <t>レイ</t>
    </rPh>
    <phoneticPr fontId="3"/>
  </si>
  <si>
    <r>
      <rPr>
        <sz val="14"/>
        <color theme="1"/>
        <rFont val="ＭＳ Ｐゴシック"/>
        <family val="3"/>
        <charset val="128"/>
        <scheme val="minor"/>
      </rPr>
      <t>団体名</t>
    </r>
    <r>
      <rPr>
        <sz val="9"/>
        <color theme="1"/>
        <rFont val="ＭＳ Ｐゴシック"/>
        <family val="3"/>
        <charset val="128"/>
        <scheme val="minor"/>
      </rPr>
      <t xml:space="preserve">
（例：室戸市立自然小学校）</t>
    </r>
    <rPh sb="0" eb="3">
      <t>ダンタイメイ</t>
    </rPh>
    <rPh sb="6" eb="7">
      <t>レイ</t>
    </rPh>
    <rPh sb="8" eb="10">
      <t>ムロト</t>
    </rPh>
    <rPh sb="10" eb="11">
      <t>シ</t>
    </rPh>
    <rPh sb="11" eb="12">
      <t>リツ</t>
    </rPh>
    <rPh sb="12" eb="14">
      <t>シゼン</t>
    </rPh>
    <rPh sb="14" eb="17">
      <t>ショウガッコウ</t>
    </rPh>
    <phoneticPr fontId="3"/>
  </si>
  <si>
    <r>
      <rPr>
        <sz val="14"/>
        <color theme="1"/>
        <rFont val="ＭＳ Ｐゴシック"/>
        <family val="3"/>
        <charset val="128"/>
        <scheme val="minor"/>
      </rPr>
      <t>フリガナ（団体名）</t>
    </r>
    <r>
      <rPr>
        <sz val="9"/>
        <color theme="1"/>
        <rFont val="ＭＳ Ｐゴシック"/>
        <family val="3"/>
        <charset val="128"/>
        <scheme val="minor"/>
      </rPr>
      <t xml:space="preserve">
（例：ムロトシリツムロトシゼンショウガッコウ）</t>
    </r>
    <rPh sb="5" eb="8">
      <t>ダンタイメイ</t>
    </rPh>
    <rPh sb="12" eb="13">
      <t>レイ</t>
    </rPh>
    <phoneticPr fontId="3"/>
  </si>
  <si>
    <t>責任者氏名</t>
    <rPh sb="0" eb="3">
      <t>セキニンシャ</t>
    </rPh>
    <rPh sb="3" eb="5">
      <t>シメイ</t>
    </rPh>
    <phoneticPr fontId="3"/>
  </si>
  <si>
    <t>フリガナ（責任者）</t>
    <rPh sb="5" eb="8">
      <t>セキニンシャ</t>
    </rPh>
    <phoneticPr fontId="3"/>
  </si>
  <si>
    <t>担当者氏名</t>
    <rPh sb="0" eb="3">
      <t>タントウシャ</t>
    </rPh>
    <rPh sb="3" eb="5">
      <t>シメイ</t>
    </rPh>
    <phoneticPr fontId="3"/>
  </si>
  <si>
    <r>
      <rPr>
        <sz val="14"/>
        <color theme="1"/>
        <rFont val="ＭＳ Ｐゴシック"/>
        <family val="3"/>
        <charset val="128"/>
        <scheme val="minor"/>
      </rPr>
      <t>郵便番号（担当者）</t>
    </r>
    <r>
      <rPr>
        <sz val="9"/>
        <color theme="1"/>
        <rFont val="ＭＳ Ｐゴシック"/>
        <family val="3"/>
        <charset val="128"/>
        <scheme val="minor"/>
      </rPr>
      <t xml:space="preserve">
（例：781-0001）</t>
    </r>
    <rPh sb="0" eb="4">
      <t>ユウビンバンゴウ</t>
    </rPh>
    <rPh sb="5" eb="7">
      <t>タントウ</t>
    </rPh>
    <rPh sb="7" eb="8">
      <t>シャ</t>
    </rPh>
    <rPh sb="12" eb="13">
      <t>レイ</t>
    </rPh>
    <phoneticPr fontId="3"/>
  </si>
  <si>
    <r>
      <t xml:space="preserve">住所（担当者）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（例：室戸市元乙1234）</t>
    </r>
    <rPh sb="0" eb="2">
      <t>ジュウショ</t>
    </rPh>
    <rPh sb="3" eb="5">
      <t>タントウ</t>
    </rPh>
    <rPh sb="5" eb="6">
      <t>シャ</t>
    </rPh>
    <rPh sb="10" eb="11">
      <t>レイ</t>
    </rPh>
    <rPh sb="12" eb="15">
      <t>ムロトシ</t>
    </rPh>
    <rPh sb="15" eb="16">
      <t>モト</t>
    </rPh>
    <rPh sb="16" eb="17">
      <t>オツ</t>
    </rPh>
    <phoneticPr fontId="3"/>
  </si>
  <si>
    <r>
      <t xml:space="preserve">電話番号（担当者）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（例：0887-23-1111）</t>
    </r>
    <rPh sb="0" eb="2">
      <t>デンワ</t>
    </rPh>
    <rPh sb="2" eb="4">
      <t>バンゴウ</t>
    </rPh>
    <rPh sb="5" eb="7">
      <t>タントウ</t>
    </rPh>
    <rPh sb="7" eb="8">
      <t>シャ</t>
    </rPh>
    <phoneticPr fontId="3"/>
  </si>
  <si>
    <r>
      <t xml:space="preserve">FAX（担当者）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（例：0887-23-1111）</t>
    </r>
    <rPh sb="4" eb="6">
      <t>タントウ</t>
    </rPh>
    <rPh sb="6" eb="7">
      <t>シャ</t>
    </rPh>
    <phoneticPr fontId="3"/>
  </si>
  <si>
    <r>
      <t xml:space="preserve">携帯電話番号（担当者）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（例：080-1234-5678）</t>
    </r>
    <rPh sb="0" eb="2">
      <t>ケイタイ</t>
    </rPh>
    <rPh sb="2" eb="4">
      <t>デンワ</t>
    </rPh>
    <rPh sb="4" eb="6">
      <t>バンゴウ</t>
    </rPh>
    <rPh sb="7" eb="9">
      <t>タントウ</t>
    </rPh>
    <rPh sb="9" eb="10">
      <t>シャ</t>
    </rPh>
    <phoneticPr fontId="3"/>
  </si>
  <si>
    <r>
      <t xml:space="preserve">メールアドレス（担当者）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（例：muroto@gmail.com）</t>
    </r>
    <rPh sb="8" eb="10">
      <t>タントウ</t>
    </rPh>
    <rPh sb="10" eb="11">
      <t>シャ</t>
    </rPh>
    <phoneticPr fontId="3"/>
  </si>
  <si>
    <r>
      <t xml:space="preserve">入所日
</t>
    </r>
    <r>
      <rPr>
        <sz val="10"/>
        <color theme="1"/>
        <rFont val="ＭＳ Ｐゴシック"/>
        <family val="3"/>
        <charset val="128"/>
        <scheme val="minor"/>
      </rPr>
      <t xml:space="preserve">
（例：2019/1/23）</t>
    </r>
    <rPh sb="0" eb="2">
      <t>ニュウショ</t>
    </rPh>
    <rPh sb="2" eb="3">
      <t>ビ</t>
    </rPh>
    <rPh sb="6" eb="7">
      <t>レイ</t>
    </rPh>
    <phoneticPr fontId="3"/>
  </si>
  <si>
    <r>
      <t xml:space="preserve">退所日
</t>
    </r>
    <r>
      <rPr>
        <sz val="10"/>
        <color theme="1"/>
        <rFont val="ＭＳ Ｐゴシック"/>
        <family val="3"/>
        <charset val="128"/>
        <scheme val="minor"/>
      </rPr>
      <t xml:space="preserve">
（例：2019/1/23）</t>
    </r>
    <rPh sb="0" eb="2">
      <t>タイショ</t>
    </rPh>
    <rPh sb="2" eb="3">
      <t>ビ</t>
    </rPh>
    <rPh sb="6" eb="7">
      <t>レイ</t>
    </rPh>
    <phoneticPr fontId="3"/>
  </si>
  <si>
    <t>当施設バス利用
（選択）</t>
    <rPh sb="0" eb="3">
      <t>トウシセツ</t>
    </rPh>
    <rPh sb="5" eb="7">
      <t>リヨウ</t>
    </rPh>
    <rPh sb="9" eb="11">
      <t>センタク</t>
    </rPh>
    <phoneticPr fontId="3"/>
  </si>
  <si>
    <t>有り</t>
    <rPh sb="0" eb="1">
      <t>ア</t>
    </rPh>
    <phoneticPr fontId="3"/>
  </si>
  <si>
    <t>無し</t>
    <rPh sb="0" eb="1">
      <t>ナ</t>
    </rPh>
    <phoneticPr fontId="3"/>
  </si>
  <si>
    <t>記入日
（例：2019/1/23）</t>
    <rPh sb="0" eb="2">
      <t>キニュウ</t>
    </rPh>
    <rPh sb="2" eb="3">
      <t>ビ</t>
    </rPh>
    <rPh sb="3" eb="4">
      <t>イリヒ</t>
    </rPh>
    <rPh sb="5" eb="6">
      <t>レイ</t>
    </rPh>
    <phoneticPr fontId="3"/>
  </si>
  <si>
    <t>国立室戸青少年自然の家　活動計画書</t>
    <rPh sb="0" eb="2">
      <t>コクリツ</t>
    </rPh>
    <rPh sb="2" eb="4">
      <t>ムロト</t>
    </rPh>
    <rPh sb="4" eb="7">
      <t>セイショウネン</t>
    </rPh>
    <rPh sb="7" eb="9">
      <t>シゼン</t>
    </rPh>
    <rPh sb="10" eb="11">
      <t>イエ</t>
    </rPh>
    <rPh sb="12" eb="14">
      <t>カツドウ</t>
    </rPh>
    <rPh sb="14" eb="16">
      <t>ケイカク</t>
    </rPh>
    <rPh sb="16" eb="17">
      <t>ショ</t>
    </rPh>
    <phoneticPr fontId="3"/>
  </si>
  <si>
    <t>団体名</t>
    <rPh sb="0" eb="3">
      <t>ダンタイメイ</t>
    </rPh>
    <phoneticPr fontId="3"/>
  </si>
  <si>
    <t>記入日</t>
    <rPh sb="0" eb="2">
      <t>キニュウ</t>
    </rPh>
    <rPh sb="2" eb="3">
      <t>ビ</t>
    </rPh>
    <phoneticPr fontId="3"/>
  </si>
  <si>
    <t>西暦</t>
    <rPh sb="0" eb="2">
      <t>セイレキ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</si>
  <si>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</si>
  <si>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</si>
  <si>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</si>
  <si>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フリガナ</t>
    <phoneticPr fontId="3"/>
  </si>
  <si>
    <t>利用
期間</t>
    <rPh sb="0" eb="2">
      <t>リヨウ</t>
    </rPh>
    <rPh sb="3" eb="5">
      <t>キカン</t>
    </rPh>
    <phoneticPr fontId="3"/>
  </si>
  <si>
    <t>入所</t>
    <rPh sb="0" eb="2">
      <t>ニュウショ</t>
    </rPh>
    <phoneticPr fontId="3"/>
  </si>
  <si>
    <t>（</t>
    <phoneticPr fontId="3"/>
  </si>
  <si>
    <t>）</t>
    <phoneticPr fontId="3"/>
  </si>
  <si>
    <t>フリガナ（団体名）</t>
    <rPh sb="5" eb="8">
      <t>ダンタイメイ</t>
    </rPh>
    <phoneticPr fontId="3"/>
  </si>
  <si>
    <t>団体名</t>
    <rPh sb="0" eb="2">
      <t>ダンタイ</t>
    </rPh>
    <rPh sb="2" eb="3">
      <t>メイ</t>
    </rPh>
    <phoneticPr fontId="3"/>
  </si>
  <si>
    <t>退所</t>
    <rPh sb="0" eb="2">
      <t>タイショ</t>
    </rPh>
    <phoneticPr fontId="3"/>
  </si>
  <si>
    <t>（</t>
    <phoneticPr fontId="3"/>
  </si>
  <si>
    <t>フリガナ</t>
    <phoneticPr fontId="3"/>
  </si>
  <si>
    <t>責任者</t>
    <rPh sb="0" eb="3">
      <t>セキニンシャ</t>
    </rPh>
    <phoneticPr fontId="3"/>
  </si>
  <si>
    <t>担当者</t>
    <rPh sb="0" eb="2">
      <t>タントウ</t>
    </rPh>
    <rPh sb="2" eb="3">
      <t>シャ</t>
    </rPh>
    <phoneticPr fontId="3"/>
  </si>
  <si>
    <t>連絡先
（担当者）</t>
    <rPh sb="0" eb="2">
      <t>レンラク</t>
    </rPh>
    <rPh sb="2" eb="3">
      <t>サキ</t>
    </rPh>
    <rPh sb="5" eb="8">
      <t>タントウシャ</t>
    </rPh>
    <phoneticPr fontId="3"/>
  </si>
  <si>
    <t>〒</t>
    <phoneticPr fontId="3"/>
  </si>
  <si>
    <t>（住所）</t>
    <rPh sb="1" eb="3">
      <t>ジュウショ</t>
    </rPh>
    <phoneticPr fontId="3"/>
  </si>
  <si>
    <t>電話番号</t>
    <rPh sb="0" eb="1">
      <t>デン</t>
    </rPh>
    <rPh sb="1" eb="2">
      <t>ハナシ</t>
    </rPh>
    <rPh sb="2" eb="4">
      <t>バンゴウ</t>
    </rPh>
    <phoneticPr fontId="3"/>
  </si>
  <si>
    <t>FAX</t>
    <phoneticPr fontId="3"/>
  </si>
  <si>
    <t>携帯電話</t>
    <rPh sb="0" eb="2">
      <t>ケイタイ</t>
    </rPh>
    <rPh sb="2" eb="4">
      <t>デンワ</t>
    </rPh>
    <phoneticPr fontId="3"/>
  </si>
  <si>
    <t>E-mail</t>
    <phoneticPr fontId="3"/>
  </si>
  <si>
    <t>利用人数</t>
    <rPh sb="0" eb="2">
      <t>リヨウ</t>
    </rPh>
    <rPh sb="2" eb="4">
      <t>ニンズウ</t>
    </rPh>
    <phoneticPr fontId="3"/>
  </si>
  <si>
    <t>区分</t>
    <rPh sb="0" eb="2">
      <t>クブン</t>
    </rPh>
    <phoneticPr fontId="3"/>
  </si>
  <si>
    <t>男　性</t>
    <rPh sb="0" eb="1">
      <t>オトコ</t>
    </rPh>
    <rPh sb="2" eb="3">
      <t>セイ</t>
    </rPh>
    <phoneticPr fontId="3"/>
  </si>
  <si>
    <t>女　性</t>
    <rPh sb="0" eb="1">
      <t>オンナ</t>
    </rPh>
    <rPh sb="2" eb="3">
      <t>セイ</t>
    </rPh>
    <phoneticPr fontId="3"/>
  </si>
  <si>
    <t>合　計</t>
    <rPh sb="0" eb="1">
      <t>ア</t>
    </rPh>
    <rPh sb="2" eb="3">
      <t>ケイ</t>
    </rPh>
    <phoneticPr fontId="3"/>
  </si>
  <si>
    <t>所バス
行程</t>
    <rPh sb="0" eb="1">
      <t>ショ</t>
    </rPh>
    <rPh sb="4" eb="6">
      <t>コウテイ</t>
    </rPh>
    <phoneticPr fontId="3"/>
  </si>
  <si>
    <t>迎え</t>
    <rPh sb="0" eb="1">
      <t>ムカ</t>
    </rPh>
    <phoneticPr fontId="3"/>
  </si>
  <si>
    <t>日時</t>
    <rPh sb="0" eb="2">
      <t>ニチジ</t>
    </rPh>
    <phoneticPr fontId="3"/>
  </si>
  <si>
    <t>月</t>
    <rPh sb="0" eb="1">
      <t>ガツ</t>
    </rPh>
    <phoneticPr fontId="3"/>
  </si>
  <si>
    <t>（</t>
    <phoneticPr fontId="3"/>
  </si>
  <si>
    <t>）</t>
    <phoneticPr fontId="3"/>
  </si>
  <si>
    <t>：</t>
    <phoneticPr fontId="3"/>
  </si>
  <si>
    <t>発</t>
    <rPh sb="0" eb="1">
      <t>ハツ</t>
    </rPh>
    <phoneticPr fontId="3"/>
  </si>
  <si>
    <t>乗車人数</t>
    <rPh sb="0" eb="2">
      <t>ジョウシャ</t>
    </rPh>
    <rPh sb="2" eb="4">
      <t>ニンズウ</t>
    </rPh>
    <phoneticPr fontId="3"/>
  </si>
  <si>
    <t>人</t>
    <rPh sb="0" eb="1">
      <t>ニン</t>
    </rPh>
    <phoneticPr fontId="3"/>
  </si>
  <si>
    <t>有り・無し</t>
    <rPh sb="0" eb="1">
      <t>ア</t>
    </rPh>
    <rPh sb="3" eb="4">
      <t>ナ</t>
    </rPh>
    <phoneticPr fontId="3"/>
  </si>
  <si>
    <t>30歳以上</t>
    <rPh sb="2" eb="3">
      <t>サイ</t>
    </rPh>
    <rPh sb="3" eb="5">
      <t>イジョウ</t>
    </rPh>
    <phoneticPr fontId="3"/>
  </si>
  <si>
    <t>乗車場所</t>
    <rPh sb="0" eb="2">
      <t>ジョウシャ</t>
    </rPh>
    <rPh sb="2" eb="4">
      <t>バショ</t>
    </rPh>
    <phoneticPr fontId="3"/>
  </si>
  <si>
    <t>郵便番号（担当者）</t>
    <rPh sb="0" eb="4">
      <t>ユウビンバンゴウ</t>
    </rPh>
    <rPh sb="5" eb="7">
      <t>タントウ</t>
    </rPh>
    <rPh sb="7" eb="8">
      <t>シャ</t>
    </rPh>
    <phoneticPr fontId="3"/>
  </si>
  <si>
    <t>中学生～29歳</t>
    <rPh sb="0" eb="3">
      <t>チュウガクセイ</t>
    </rPh>
    <rPh sb="6" eb="7">
      <t>サイ</t>
    </rPh>
    <phoneticPr fontId="3"/>
  </si>
  <si>
    <t>送り</t>
    <rPh sb="0" eb="1">
      <t>オク</t>
    </rPh>
    <phoneticPr fontId="3"/>
  </si>
  <si>
    <t>小学生</t>
    <rPh sb="0" eb="3">
      <t>ショウガクセイ</t>
    </rPh>
    <phoneticPr fontId="3"/>
  </si>
  <si>
    <t>降車場所</t>
    <rPh sb="0" eb="2">
      <t>コウシャ</t>
    </rPh>
    <rPh sb="2" eb="4">
      <t>バショ</t>
    </rPh>
    <phoneticPr fontId="3"/>
  </si>
  <si>
    <t>住所（担当者）</t>
    <rPh sb="0" eb="2">
      <t>ジュウショ</t>
    </rPh>
    <rPh sb="3" eb="5">
      <t>タントウ</t>
    </rPh>
    <rPh sb="5" eb="6">
      <t>シャ</t>
    </rPh>
    <phoneticPr fontId="3"/>
  </si>
  <si>
    <t>3～6歳</t>
    <rPh sb="3" eb="4">
      <t>サイ</t>
    </rPh>
    <phoneticPr fontId="3"/>
  </si>
  <si>
    <t>活動
送迎</t>
    <rPh sb="0" eb="2">
      <t>カツドウ</t>
    </rPh>
    <rPh sb="3" eb="5">
      <t>ソウゲイ</t>
    </rPh>
    <phoneticPr fontId="3"/>
  </si>
  <si>
    <t>）</t>
    <phoneticPr fontId="3"/>
  </si>
  <si>
    <t>※記入方法は裏面参考</t>
    <rPh sb="1" eb="3">
      <t>キニュウ</t>
    </rPh>
    <rPh sb="3" eb="5">
      <t>ホウホウ</t>
    </rPh>
    <rPh sb="6" eb="8">
      <t>リメン</t>
    </rPh>
    <rPh sb="8" eb="10">
      <t>サンコウ</t>
    </rPh>
    <phoneticPr fontId="3"/>
  </si>
  <si>
    <t>2歳以下</t>
    <rPh sb="1" eb="2">
      <t>サイ</t>
    </rPh>
    <rPh sb="2" eb="4">
      <t>イカ</t>
    </rPh>
    <phoneticPr fontId="3"/>
  </si>
  <si>
    <t>※利用の
団体のみ
記入</t>
    <rPh sb="1" eb="3">
      <t>リヨウ</t>
    </rPh>
    <rPh sb="5" eb="7">
      <t>ダンタイ</t>
    </rPh>
    <rPh sb="10" eb="12">
      <t>キニュウ</t>
    </rPh>
    <phoneticPr fontId="3"/>
  </si>
  <si>
    <t>行程</t>
    <rPh sb="0" eb="2">
      <t>コウテイ</t>
    </rPh>
    <phoneticPr fontId="3"/>
  </si>
  <si>
    <t>電話番号（担当者）</t>
    <rPh sb="0" eb="2">
      <t>デンワ</t>
    </rPh>
    <rPh sb="2" eb="4">
      <t>バンゴウ</t>
    </rPh>
    <rPh sb="5" eb="7">
      <t>タントウ</t>
    </rPh>
    <rPh sb="7" eb="8">
      <t>シャ</t>
    </rPh>
    <phoneticPr fontId="3"/>
  </si>
  <si>
    <t>幕ノ内弁当</t>
    <rPh sb="0" eb="1">
      <t>マク</t>
    </rPh>
    <rPh sb="2" eb="3">
      <t>ウチ</t>
    </rPh>
    <rPh sb="3" eb="5">
      <t>ベントウ</t>
    </rPh>
    <phoneticPr fontId="3"/>
  </si>
  <si>
    <t>ＦＡＸ（担当者）</t>
    <rPh sb="4" eb="6">
      <t>タントウ</t>
    </rPh>
    <rPh sb="6" eb="7">
      <t>シャ</t>
    </rPh>
    <phoneticPr fontId="3"/>
  </si>
  <si>
    <t>食物アレルギーの有無</t>
    <rPh sb="0" eb="2">
      <t>ショクモツ</t>
    </rPh>
    <rPh sb="8" eb="10">
      <t>ウム</t>
    </rPh>
    <phoneticPr fontId="3"/>
  </si>
  <si>
    <t>有　・　無</t>
    <rPh sb="0" eb="1">
      <t>ア</t>
    </rPh>
    <rPh sb="4" eb="5">
      <t>ナ</t>
    </rPh>
    <phoneticPr fontId="3"/>
  </si>
  <si>
    <t>講師室の利用希望の有無</t>
    <rPh sb="0" eb="2">
      <t>コウシ</t>
    </rPh>
    <rPh sb="2" eb="3">
      <t>シツ</t>
    </rPh>
    <rPh sb="4" eb="6">
      <t>リヨウ</t>
    </rPh>
    <rPh sb="6" eb="8">
      <t>キボウ</t>
    </rPh>
    <rPh sb="9" eb="11">
      <t>ウム</t>
    </rPh>
    <phoneticPr fontId="3"/>
  </si>
  <si>
    <t>俵ごはん弁当</t>
    <rPh sb="0" eb="1">
      <t>タワラ</t>
    </rPh>
    <rPh sb="4" eb="6">
      <t>ベントウ</t>
    </rPh>
    <phoneticPr fontId="3"/>
  </si>
  <si>
    <t>活　動　内　容　　　※入退所は9時～17時まで</t>
    <rPh sb="0" eb="1">
      <t>カツ</t>
    </rPh>
    <rPh sb="2" eb="3">
      <t>ドウ</t>
    </rPh>
    <rPh sb="4" eb="5">
      <t>ナイ</t>
    </rPh>
    <rPh sb="6" eb="7">
      <t>カタチ</t>
    </rPh>
    <rPh sb="11" eb="14">
      <t>ニュウタイショ</t>
    </rPh>
    <rPh sb="16" eb="17">
      <t>ジ</t>
    </rPh>
    <rPh sb="20" eb="21">
      <t>ジ</t>
    </rPh>
    <phoneticPr fontId="3"/>
  </si>
  <si>
    <t>ミニおにぎり弁当</t>
    <rPh sb="6" eb="8">
      <t>ベントウ</t>
    </rPh>
    <phoneticPr fontId="3"/>
  </si>
  <si>
    <t>携帯電話（担当者）</t>
    <rPh sb="0" eb="2">
      <t>ケイタイ</t>
    </rPh>
    <rPh sb="2" eb="4">
      <t>デンワ</t>
    </rPh>
    <rPh sb="5" eb="7">
      <t>タントウ</t>
    </rPh>
    <rPh sb="7" eb="8">
      <t>シャ</t>
    </rPh>
    <phoneticPr fontId="3"/>
  </si>
  <si>
    <t>朝
の
つ
ど
い</t>
    <rPh sb="0" eb="1">
      <t>アサ</t>
    </rPh>
    <phoneticPr fontId="3"/>
  </si>
  <si>
    <t>朝　食</t>
    <rPh sb="0" eb="1">
      <t>アサ</t>
    </rPh>
    <rPh sb="2" eb="3">
      <t>ショク</t>
    </rPh>
    <phoneticPr fontId="3"/>
  </si>
  <si>
    <t>午前</t>
    <rPh sb="0" eb="2">
      <t>ゴゼン</t>
    </rPh>
    <phoneticPr fontId="3"/>
  </si>
  <si>
    <t>昼食</t>
    <rPh sb="0" eb="2">
      <t>チュウショク</t>
    </rPh>
    <phoneticPr fontId="3"/>
  </si>
  <si>
    <t>午後</t>
    <rPh sb="0" eb="2">
      <t>ゴゴ</t>
    </rPh>
    <phoneticPr fontId="3"/>
  </si>
  <si>
    <t>夕べの
つ
ど
い</t>
    <rPh sb="0" eb="1">
      <t>ユウ</t>
    </rPh>
    <phoneticPr fontId="3"/>
  </si>
  <si>
    <t>夕食</t>
    <rPh sb="0" eb="2">
      <t>ユウショク</t>
    </rPh>
    <phoneticPr fontId="3"/>
  </si>
  <si>
    <t>夜間</t>
    <rPh sb="0" eb="2">
      <t>ヤカン</t>
    </rPh>
    <phoneticPr fontId="3"/>
  </si>
  <si>
    <t>食　数</t>
    <rPh sb="0" eb="1">
      <t>ショク</t>
    </rPh>
    <rPh sb="2" eb="3">
      <t>スウ</t>
    </rPh>
    <phoneticPr fontId="3"/>
  </si>
  <si>
    <t>時間</t>
    <rPh sb="0" eb="2">
      <t>ジカン</t>
    </rPh>
    <phoneticPr fontId="3"/>
  </si>
  <si>
    <t>活動名</t>
    <rPh sb="0" eb="2">
      <t>カツドウ</t>
    </rPh>
    <rPh sb="2" eb="3">
      <t>メイ</t>
    </rPh>
    <phoneticPr fontId="3"/>
  </si>
  <si>
    <t>場所</t>
    <rPh sb="0" eb="2">
      <t>バショ</t>
    </rPh>
    <phoneticPr fontId="3"/>
  </si>
  <si>
    <t>カレーセット</t>
    <phoneticPr fontId="3"/>
  </si>
  <si>
    <t>Ｅ-mail（担当者）</t>
    <rPh sb="7" eb="9">
      <t>タントウ</t>
    </rPh>
    <rPh sb="9" eb="10">
      <t>シャ</t>
    </rPh>
    <phoneticPr fontId="3"/>
  </si>
  <si>
    <t>中学生以上</t>
    <rPh sb="0" eb="3">
      <t>チュウガクセイ</t>
    </rPh>
    <rPh sb="3" eb="5">
      <t>イジョウ</t>
    </rPh>
    <phoneticPr fontId="3"/>
  </si>
  <si>
    <t>焼肉セット</t>
    <rPh sb="0" eb="2">
      <t>ヤキニク</t>
    </rPh>
    <phoneticPr fontId="3"/>
  </si>
  <si>
    <t>ピザセット</t>
    <phoneticPr fontId="3"/>
  </si>
  <si>
    <t>入所日
（例：2019/1/23）</t>
    <rPh sb="0" eb="2">
      <t>ニュウショ</t>
    </rPh>
    <rPh sb="2" eb="3">
      <t>ビ</t>
    </rPh>
    <rPh sb="5" eb="6">
      <t>レイ</t>
    </rPh>
    <phoneticPr fontId="3"/>
  </si>
  <si>
    <t>カートンドッグ</t>
    <phoneticPr fontId="3"/>
  </si>
  <si>
    <t>バウムクーヘン</t>
    <phoneticPr fontId="3"/>
  </si>
  <si>
    <t>退所日
（例：2019/1/24）</t>
    <rPh sb="0" eb="2">
      <t>タイショ</t>
    </rPh>
    <rPh sb="2" eb="3">
      <t>ビ</t>
    </rPh>
    <phoneticPr fontId="3"/>
  </si>
  <si>
    <t>3～6歳</t>
    <phoneticPr fontId="3"/>
  </si>
  <si>
    <t>3～6歳</t>
    <phoneticPr fontId="3"/>
  </si>
  <si>
    <t>炊きあげご飯</t>
    <rPh sb="0" eb="1">
      <t>タ</t>
    </rPh>
    <rPh sb="5" eb="6">
      <t>ハン</t>
    </rPh>
    <phoneticPr fontId="3"/>
  </si>
  <si>
    <t>入浴</t>
    <rPh sb="0" eb="2">
      <t>ニュウヨク</t>
    </rPh>
    <phoneticPr fontId="3"/>
  </si>
  <si>
    <t>～</t>
    <phoneticPr fontId="3"/>
  </si>
  <si>
    <t>サラダ</t>
    <phoneticPr fontId="3"/>
  </si>
  <si>
    <t>当施設バス利用</t>
    <rPh sb="0" eb="3">
      <t>トウシセツ</t>
    </rPh>
    <rPh sb="5" eb="7">
      <t>リヨウ</t>
    </rPh>
    <phoneticPr fontId="3"/>
  </si>
  <si>
    <t>2歳以下</t>
    <phoneticPr fontId="3"/>
  </si>
  <si>
    <t>荒天時</t>
    <rPh sb="0" eb="1">
      <t>ア</t>
    </rPh>
    <rPh sb="2" eb="3">
      <t>ジ</t>
    </rPh>
    <phoneticPr fontId="3"/>
  </si>
  <si>
    <t>飲み物（アップル）</t>
    <rPh sb="0" eb="1">
      <t>ノ</t>
    </rPh>
    <rPh sb="2" eb="3">
      <t>モノ</t>
    </rPh>
    <phoneticPr fontId="3"/>
  </si>
  <si>
    <t>飲み物（オレンジ）</t>
    <rPh sb="0" eb="1">
      <t>ノ</t>
    </rPh>
    <rPh sb="2" eb="3">
      <t>モノ</t>
    </rPh>
    <phoneticPr fontId="3"/>
  </si>
  <si>
    <t>弁当・野炊</t>
    <rPh sb="0" eb="2">
      <t>ベントウ</t>
    </rPh>
    <rPh sb="3" eb="4">
      <t>ノ</t>
    </rPh>
    <rPh sb="4" eb="5">
      <t>スイ</t>
    </rPh>
    <phoneticPr fontId="3"/>
  </si>
  <si>
    <t>ナン</t>
    <phoneticPr fontId="3"/>
  </si>
  <si>
    <t>）</t>
    <phoneticPr fontId="3"/>
  </si>
  <si>
    <t>給茶（無料）</t>
    <rPh sb="0" eb="1">
      <t>キュウ</t>
    </rPh>
    <rPh sb="1" eb="2">
      <t>チャ</t>
    </rPh>
    <rPh sb="3" eb="5">
      <t>ムリョウ</t>
    </rPh>
    <phoneticPr fontId="3"/>
  </si>
  <si>
    <t>給茶（有料）</t>
    <rPh sb="0" eb="1">
      <t>キュウ</t>
    </rPh>
    <rPh sb="1" eb="2">
      <t>チャ</t>
    </rPh>
    <rPh sb="3" eb="5">
      <t>ユウリョウ</t>
    </rPh>
    <phoneticPr fontId="3"/>
  </si>
  <si>
    <t>カツオのタタキ</t>
    <phoneticPr fontId="3"/>
  </si>
  <si>
    <t>備考</t>
    <rPh sb="0" eb="2">
      <t>ビコウ</t>
    </rPh>
    <phoneticPr fontId="3"/>
  </si>
  <si>
    <t>弁
当</t>
    <rPh sb="0" eb="1">
      <t>ベン</t>
    </rPh>
    <rPh sb="2" eb="3">
      <t>トウ</t>
    </rPh>
    <phoneticPr fontId="3"/>
  </si>
  <si>
    <t>日付</t>
    <rPh sb="0" eb="2">
      <t>ヒヅケ</t>
    </rPh>
    <phoneticPr fontId="3"/>
  </si>
  <si>
    <t>受取時刻</t>
    <rPh sb="0" eb="1">
      <t>ウ</t>
    </rPh>
    <rPh sb="1" eb="2">
      <t>ト</t>
    </rPh>
    <rPh sb="2" eb="4">
      <t>ジコク</t>
    </rPh>
    <phoneticPr fontId="3"/>
  </si>
  <si>
    <t>品目</t>
    <rPh sb="0" eb="2">
      <t>ヒンモク</t>
    </rPh>
    <phoneticPr fontId="3"/>
  </si>
  <si>
    <t>数量</t>
    <rPh sb="0" eb="2">
      <t>スウリョウ</t>
    </rPh>
    <phoneticPr fontId="3"/>
  </si>
  <si>
    <t>受取場所</t>
    <rPh sb="0" eb="2">
      <t>ウケトリ</t>
    </rPh>
    <rPh sb="2" eb="4">
      <t>バショ</t>
    </rPh>
    <phoneticPr fontId="3"/>
  </si>
  <si>
    <t>野外炊事</t>
    <rPh sb="0" eb="2">
      <t>ヤガイ</t>
    </rPh>
    <rPh sb="2" eb="4">
      <t>スイジ</t>
    </rPh>
    <phoneticPr fontId="3"/>
  </si>
  <si>
    <t>班分け</t>
    <rPh sb="0" eb="1">
      <t>ハン</t>
    </rPh>
    <rPh sb="1" eb="2">
      <t>ワ</t>
    </rPh>
    <phoneticPr fontId="3"/>
  </si>
  <si>
    <t>人前 ×</t>
    <rPh sb="0" eb="1">
      <t>ニン</t>
    </rPh>
    <rPh sb="1" eb="2">
      <t>マエ</t>
    </rPh>
    <phoneticPr fontId="3"/>
  </si>
  <si>
    <t>班分</t>
    <rPh sb="0" eb="1">
      <t>ハン</t>
    </rPh>
    <rPh sb="1" eb="2">
      <t>ブン</t>
    </rPh>
    <phoneticPr fontId="3"/>
  </si>
  <si>
    <t>◆</t>
    <phoneticPr fontId="3"/>
  </si>
  <si>
    <t>活動計画書の記入のしかた</t>
    <phoneticPr fontId="3"/>
  </si>
  <si>
    <t>学校名、企業名、官公庁名、グループ名等をご記入ください。</t>
    <rPh sb="0" eb="3">
      <t>ガッコウメイ</t>
    </rPh>
    <rPh sb="4" eb="7">
      <t>キギョウメイ</t>
    </rPh>
    <rPh sb="8" eb="11">
      <t>カンコウチョウ</t>
    </rPh>
    <rPh sb="11" eb="12">
      <t>メイ</t>
    </rPh>
    <rPh sb="17" eb="18">
      <t>メイ</t>
    </rPh>
    <rPh sb="18" eb="19">
      <t>トウ</t>
    </rPh>
    <rPh sb="21" eb="23">
      <t>キニュウ</t>
    </rPh>
    <phoneticPr fontId="3"/>
  </si>
  <si>
    <t>○○市立○○小学校</t>
    <rPh sb="2" eb="4">
      <t>シリツ</t>
    </rPh>
    <rPh sb="6" eb="9">
      <t>ショウガッコウ</t>
    </rPh>
    <phoneticPr fontId="3"/>
  </si>
  <si>
    <t>利用に関する責任者名をご記入ください。</t>
    <rPh sb="0" eb="2">
      <t>リヨウ</t>
    </rPh>
    <rPh sb="3" eb="4">
      <t>カン</t>
    </rPh>
    <rPh sb="6" eb="9">
      <t>セキニンシャ</t>
    </rPh>
    <rPh sb="9" eb="10">
      <t>メイ</t>
    </rPh>
    <rPh sb="12" eb="14">
      <t>キニュウ</t>
    </rPh>
    <phoneticPr fontId="3"/>
  </si>
  <si>
    <t>フリガナ</t>
    <phoneticPr fontId="3"/>
  </si>
  <si>
    <t>担当者</t>
    <rPh sb="0" eb="3">
      <t>タントウシャ</t>
    </rPh>
    <phoneticPr fontId="3"/>
  </si>
  <si>
    <t>自然の家と直接連絡をとる方の氏名をご記入ください。</t>
    <rPh sb="0" eb="2">
      <t>シゼン</t>
    </rPh>
    <rPh sb="3" eb="4">
      <t>イエ</t>
    </rPh>
    <rPh sb="5" eb="6">
      <t>チョク</t>
    </rPh>
    <rPh sb="6" eb="7">
      <t>セツ</t>
    </rPh>
    <rPh sb="7" eb="9">
      <t>レンラク</t>
    </rPh>
    <rPh sb="12" eb="13">
      <t>カタ</t>
    </rPh>
    <rPh sb="14" eb="16">
      <t>シメイ</t>
    </rPh>
    <rPh sb="18" eb="20">
      <t>キニュウ</t>
    </rPh>
    <phoneticPr fontId="3"/>
  </si>
  <si>
    <t>○○シリツ○○ショウガッコウ</t>
    <phoneticPr fontId="3"/>
  </si>
  <si>
    <t>連絡先</t>
    <rPh sb="0" eb="2">
      <t>レンラク</t>
    </rPh>
    <rPh sb="2" eb="3">
      <t>サキ</t>
    </rPh>
    <phoneticPr fontId="3"/>
  </si>
  <si>
    <t>担当者の住所、電話番号等をご記入ください。</t>
    <rPh sb="0" eb="3">
      <t>タントウシャ</t>
    </rPh>
    <rPh sb="4" eb="6">
      <t>ジュウショ</t>
    </rPh>
    <rPh sb="7" eb="9">
      <t>デンワ</t>
    </rPh>
    <rPh sb="9" eb="11">
      <t>バンゴウ</t>
    </rPh>
    <rPh sb="11" eb="12">
      <t>トウ</t>
    </rPh>
    <rPh sb="14" eb="16">
      <t>キニュウ</t>
    </rPh>
    <phoneticPr fontId="3"/>
  </si>
  <si>
    <t>）</t>
    <phoneticPr fontId="3"/>
  </si>
  <si>
    <t>各団体が独自に依頼した講師等を含めてご記入ください。</t>
    <rPh sb="0" eb="3">
      <t>カクダンタイ</t>
    </rPh>
    <rPh sb="4" eb="6">
      <t>ドクジ</t>
    </rPh>
    <rPh sb="7" eb="9">
      <t>イライ</t>
    </rPh>
    <rPh sb="11" eb="13">
      <t>コウシ</t>
    </rPh>
    <rPh sb="13" eb="14">
      <t>トウ</t>
    </rPh>
    <rPh sb="15" eb="16">
      <t>フク</t>
    </rPh>
    <rPh sb="19" eb="21">
      <t>キニュウ</t>
    </rPh>
    <phoneticPr fontId="3"/>
  </si>
  <si>
    <t>室戸　太郎</t>
    <rPh sb="0" eb="2">
      <t>ムロト</t>
    </rPh>
    <rPh sb="3" eb="5">
      <t>タロウ</t>
    </rPh>
    <phoneticPr fontId="3"/>
  </si>
  <si>
    <t>人数の変更はできます。提出時点での暫定数をご記入ください。</t>
    <rPh sb="0" eb="2">
      <t>ニンズウ</t>
    </rPh>
    <rPh sb="3" eb="5">
      <t>ヘンコウ</t>
    </rPh>
    <rPh sb="11" eb="13">
      <t>テイシュツ</t>
    </rPh>
    <rPh sb="13" eb="15">
      <t>ジテン</t>
    </rPh>
    <rPh sb="17" eb="19">
      <t>ザンテイ</t>
    </rPh>
    <rPh sb="19" eb="20">
      <t>スウ</t>
    </rPh>
    <rPh sb="22" eb="24">
      <t>キニュウ</t>
    </rPh>
    <phoneticPr fontId="3"/>
  </si>
  <si>
    <t>フリガナ</t>
    <phoneticPr fontId="3"/>
  </si>
  <si>
    <t>ムロト　タロウ</t>
    <phoneticPr fontId="3"/>
  </si>
  <si>
    <t>◆</t>
    <phoneticPr fontId="3"/>
  </si>
  <si>
    <t>活動プログラムのつくりかた</t>
  </si>
  <si>
    <t>〒</t>
    <phoneticPr fontId="3"/>
  </si>
  <si>
    <t>指導依頼</t>
    <rPh sb="0" eb="2">
      <t>シドウ</t>
    </rPh>
    <rPh sb="2" eb="4">
      <t>イライ</t>
    </rPh>
    <phoneticPr fontId="3"/>
  </si>
  <si>
    <t>指導を依頼する場合は、（依）とご記入ください。</t>
    <rPh sb="0" eb="2">
      <t>シドウ</t>
    </rPh>
    <rPh sb="3" eb="5">
      <t>イライ</t>
    </rPh>
    <rPh sb="7" eb="9">
      <t>バアイ</t>
    </rPh>
    <rPh sb="12" eb="13">
      <t>イ</t>
    </rPh>
    <rPh sb="16" eb="18">
      <t>キニュウ</t>
    </rPh>
    <phoneticPr fontId="3"/>
  </si>
  <si>
    <t>高知　花子</t>
    <rPh sb="0" eb="2">
      <t>コウチ</t>
    </rPh>
    <rPh sb="3" eb="5">
      <t>ハナコ</t>
    </rPh>
    <phoneticPr fontId="3"/>
  </si>
  <si>
    <t>FAX</t>
    <phoneticPr fontId="3"/>
  </si>
  <si>
    <t>依頼の必要なプログラムは、利用のてびき等をご参照ください。</t>
    <rPh sb="0" eb="2">
      <t>イライ</t>
    </rPh>
    <rPh sb="3" eb="5">
      <t>ヒツヨウ</t>
    </rPh>
    <rPh sb="13" eb="15">
      <t>リヨウ</t>
    </rPh>
    <rPh sb="19" eb="20">
      <t>トウ</t>
    </rPh>
    <rPh sb="22" eb="24">
      <t>サンショウ</t>
    </rPh>
    <phoneticPr fontId="3"/>
  </si>
  <si>
    <t>E-mail</t>
    <phoneticPr fontId="3"/>
  </si>
  <si>
    <t>活動内容</t>
    <rPh sb="0" eb="2">
      <t>カツドウ</t>
    </rPh>
    <rPh sb="2" eb="4">
      <t>ナイヨウ</t>
    </rPh>
    <phoneticPr fontId="3"/>
  </si>
  <si>
    <t>各活動の詳細は、利用のてびき等をご参照ください。</t>
    <rPh sb="0" eb="1">
      <t>カク</t>
    </rPh>
    <rPh sb="1" eb="3">
      <t>カツドウ</t>
    </rPh>
    <rPh sb="4" eb="6">
      <t>ショウサイ</t>
    </rPh>
    <phoneticPr fontId="3"/>
  </si>
  <si>
    <t>コウチ　ハナコ</t>
    <phoneticPr fontId="3"/>
  </si>
  <si>
    <t>（</t>
    <phoneticPr fontId="3"/>
  </si>
  <si>
    <t>：</t>
    <phoneticPr fontId="3"/>
  </si>
  <si>
    <t>○○小学校</t>
    <rPh sb="2" eb="5">
      <t>ショウガッコウ</t>
    </rPh>
    <phoneticPr fontId="3"/>
  </si>
  <si>
    <t>◆</t>
    <phoneticPr fontId="3"/>
  </si>
  <si>
    <t>活動プログラムの記入のしかた</t>
    <rPh sb="0" eb="2">
      <t>カツドウ</t>
    </rPh>
    <rPh sb="8" eb="10">
      <t>キニュウ</t>
    </rPh>
    <phoneticPr fontId="3"/>
  </si>
  <si>
    <t>123-4567</t>
    <phoneticPr fontId="3"/>
  </si>
  <si>
    <t>：</t>
    <phoneticPr fontId="3"/>
  </si>
  <si>
    <t>所発</t>
    <rPh sb="0" eb="1">
      <t>ショ</t>
    </rPh>
    <rPh sb="1" eb="2">
      <t>ハツ</t>
    </rPh>
    <phoneticPr fontId="3"/>
  </si>
  <si>
    <t>活動内容を具体的にご記入ください。</t>
    <rPh sb="0" eb="2">
      <t>カツドウ</t>
    </rPh>
    <rPh sb="2" eb="4">
      <t>ナイヨウ</t>
    </rPh>
    <rPh sb="5" eb="8">
      <t>グタイテキ</t>
    </rPh>
    <rPh sb="10" eb="12">
      <t>キニュウ</t>
    </rPh>
    <phoneticPr fontId="3"/>
  </si>
  <si>
    <t>なお、海活動と野外活動を予定しているときは、必ず荒天時のプログラムもご記入ください。</t>
    <rPh sb="3" eb="4">
      <t>ウミ</t>
    </rPh>
    <rPh sb="4" eb="6">
      <t>カツドウ</t>
    </rPh>
    <rPh sb="7" eb="9">
      <t>ヤガイ</t>
    </rPh>
    <rPh sb="9" eb="11">
      <t>カツドウ</t>
    </rPh>
    <rPh sb="12" eb="14">
      <t>ヨテイ</t>
    </rPh>
    <rPh sb="22" eb="23">
      <t>カナラ</t>
    </rPh>
    <rPh sb="24" eb="26">
      <t>コウテン</t>
    </rPh>
    <rPh sb="26" eb="27">
      <t>ジ</t>
    </rPh>
    <rPh sb="35" eb="37">
      <t>キニュウ</t>
    </rPh>
    <phoneticPr fontId="3"/>
  </si>
  <si>
    <t>○○市立○○町1-1-1</t>
    <rPh sb="2" eb="4">
      <t>シリツ</t>
    </rPh>
    <rPh sb="6" eb="7">
      <t>チョウ</t>
    </rPh>
    <phoneticPr fontId="3"/>
  </si>
  <si>
    <t>木</t>
    <rPh sb="0" eb="1">
      <t>モク</t>
    </rPh>
    <phoneticPr fontId="3"/>
  </si>
  <si>
    <t>）</t>
    <phoneticPr fontId="3"/>
  </si>
  <si>
    <t>活動場所</t>
    <rPh sb="0" eb="2">
      <t>カツドウ</t>
    </rPh>
    <rPh sb="2" eb="4">
      <t>バショ</t>
    </rPh>
    <phoneticPr fontId="3"/>
  </si>
  <si>
    <t>希望する活動場所をご記入ください。</t>
    <rPh sb="0" eb="2">
      <t>キボウ</t>
    </rPh>
    <rPh sb="4" eb="6">
      <t>カツドウ</t>
    </rPh>
    <rPh sb="6" eb="8">
      <t>バショ</t>
    </rPh>
    <rPh sb="10" eb="12">
      <t>キニュウ</t>
    </rPh>
    <phoneticPr fontId="3"/>
  </si>
  <si>
    <t>晴：○○小学校（9:30発）→とろむ（12:00着、12:40発）→海浜活動センター（12:45着、16:30発）→自然の家（17:00着）
荒：○○小学校（9:30発）→ジオパークセンター（12:00着、13:50発）→慎太郎像前（14:00着、15:00発）→自然の家（15:30着）</t>
    <phoneticPr fontId="3"/>
  </si>
  <si>
    <t>団体の人数規模に合わせて、活動場所を調整いたします。</t>
    <rPh sb="0" eb="2">
      <t>ダンタイ</t>
    </rPh>
    <rPh sb="3" eb="5">
      <t>ニンズウ</t>
    </rPh>
    <rPh sb="5" eb="7">
      <t>キボ</t>
    </rPh>
    <rPh sb="8" eb="9">
      <t>ア</t>
    </rPh>
    <rPh sb="13" eb="15">
      <t>カツドウ</t>
    </rPh>
    <rPh sb="15" eb="17">
      <t>バショ</t>
    </rPh>
    <rPh sb="18" eb="20">
      <t>チョウセイ</t>
    </rPh>
    <phoneticPr fontId="3"/>
  </si>
  <si>
    <t>088-123-4567</t>
    <phoneticPr fontId="3"/>
  </si>
  <si>
    <t>食事人数</t>
    <rPh sb="0" eb="2">
      <t>ショクジ</t>
    </rPh>
    <rPh sb="2" eb="4">
      <t>ニンズウ</t>
    </rPh>
    <phoneticPr fontId="3"/>
  </si>
  <si>
    <t>食数をご記入ください。弁当や野外炊事を利用する場合は、活動内容の弁当・野炊の該当するところに、○を付けてください。</t>
    <rPh sb="0" eb="1">
      <t>ショク</t>
    </rPh>
    <rPh sb="1" eb="2">
      <t>スウ</t>
    </rPh>
    <rPh sb="4" eb="6">
      <t>キニュウ</t>
    </rPh>
    <rPh sb="11" eb="13">
      <t>ベントウ</t>
    </rPh>
    <rPh sb="14" eb="16">
      <t>ヤガイ</t>
    </rPh>
    <rPh sb="16" eb="18">
      <t>スイジ</t>
    </rPh>
    <rPh sb="19" eb="21">
      <t>リヨウ</t>
    </rPh>
    <rPh sb="23" eb="25">
      <t>バアイ</t>
    </rPh>
    <rPh sb="27" eb="29">
      <t>カツドウ</t>
    </rPh>
    <rPh sb="29" eb="31">
      <t>ナイヨウ</t>
    </rPh>
    <rPh sb="32" eb="34">
      <t>ベントウ</t>
    </rPh>
    <rPh sb="35" eb="36">
      <t>ノ</t>
    </rPh>
    <rPh sb="36" eb="37">
      <t>スイ</t>
    </rPh>
    <rPh sb="38" eb="40">
      <t>ガイトウ</t>
    </rPh>
    <rPh sb="49" eb="50">
      <t>ツ</t>
    </rPh>
    <phoneticPr fontId="3"/>
  </si>
  <si>
    <t>弁当と野外炊事のメニューは、所定の欄にご記入ください。</t>
    <rPh sb="0" eb="2">
      <t>ベントウ</t>
    </rPh>
    <rPh sb="3" eb="5">
      <t>ヤガイ</t>
    </rPh>
    <rPh sb="5" eb="7">
      <t>スイジ</t>
    </rPh>
    <rPh sb="14" eb="16">
      <t>ショテイ</t>
    </rPh>
    <rPh sb="17" eb="18">
      <t>ラン</t>
    </rPh>
    <rPh sb="20" eb="22">
      <t>キニュウ</t>
    </rPh>
    <phoneticPr fontId="3"/>
  </si>
  <si>
    <t>088-123-4568</t>
    <phoneticPr fontId="3"/>
  </si>
  <si>
    <t>水筒への給茶は、食堂稼働時間での提供になります。希望される場合は、活動内容の該当するところに、○を付けてください。</t>
    <rPh sb="0" eb="2">
      <t>スイトウ</t>
    </rPh>
    <rPh sb="4" eb="5">
      <t>キュウ</t>
    </rPh>
    <rPh sb="5" eb="6">
      <t>チャ</t>
    </rPh>
    <rPh sb="8" eb="10">
      <t>ショクドウ</t>
    </rPh>
    <rPh sb="10" eb="12">
      <t>カドウ</t>
    </rPh>
    <rPh sb="12" eb="14">
      <t>ジカン</t>
    </rPh>
    <rPh sb="16" eb="18">
      <t>テイキョウ</t>
    </rPh>
    <rPh sb="24" eb="26">
      <t>キボウ</t>
    </rPh>
    <rPh sb="29" eb="31">
      <t>バアイ</t>
    </rPh>
    <phoneticPr fontId="3"/>
  </si>
  <si>
    <t>記入例</t>
    <rPh sb="0" eb="2">
      <t>キニュウ</t>
    </rPh>
    <rPh sb="2" eb="3">
      <t>レイ</t>
    </rPh>
    <phoneticPr fontId="3"/>
  </si>
  <si>
    <t>080-1234-5678</t>
    <phoneticPr fontId="3"/>
  </si>
  <si>
    <t>kochi-muroto＠kochinet.go.jp</t>
    <phoneticPr fontId="3"/>
  </si>
  <si>
    <t>スノーケリング（依）</t>
    <rPh sb="8" eb="9">
      <t>イ</t>
    </rPh>
    <phoneticPr fontId="3"/>
  </si>
  <si>
    <t>海浜活動センター</t>
    <rPh sb="0" eb="4">
      <t>カイヒンカツドウ</t>
    </rPh>
    <phoneticPr fontId="3"/>
  </si>
  <si>
    <t>食堂</t>
    <rPh sb="0" eb="2">
      <t>ショクドウ</t>
    </rPh>
    <phoneticPr fontId="3"/>
  </si>
  <si>
    <t>海浜活動センター</t>
    <rPh sb="0" eb="2">
      <t>カイヒン</t>
    </rPh>
    <rPh sb="2" eb="4">
      <t>カツドウ</t>
    </rPh>
    <phoneticPr fontId="3"/>
  </si>
  <si>
    <t>バス移動</t>
    <rPh sb="2" eb="4">
      <t>イドウ</t>
    </rPh>
    <phoneticPr fontId="3"/>
  </si>
  <si>
    <t>ナイトハイク</t>
  </si>
  <si>
    <t>ナイトハイクコース</t>
    <phoneticPr fontId="3"/>
  </si>
  <si>
    <t>ナイトハイク</t>
    <phoneticPr fontId="3"/>
  </si>
  <si>
    <t>終了・バス移動</t>
    <rPh sb="0" eb="2">
      <t>シュウリョウ</t>
    </rPh>
    <phoneticPr fontId="3"/>
  </si>
  <si>
    <t>とろむ到着</t>
    <rPh sb="3" eb="5">
      <t>トウチャク</t>
    </rPh>
    <phoneticPr fontId="3"/>
  </si>
  <si>
    <t>とろむ</t>
  </si>
  <si>
    <t>とろむ</t>
    <phoneticPr fontId="3"/>
  </si>
  <si>
    <t>弁当受取・昼食</t>
    <rPh sb="0" eb="2">
      <t>ベントウ</t>
    </rPh>
    <rPh sb="2" eb="4">
      <t>ウケトリ</t>
    </rPh>
    <rPh sb="5" eb="7">
      <t>チュウショク</t>
    </rPh>
    <phoneticPr fontId="3"/>
  </si>
  <si>
    <t>入所オリエンテーション</t>
    <rPh sb="0" eb="2">
      <t>ニュウショ</t>
    </rPh>
    <phoneticPr fontId="3"/>
  </si>
  <si>
    <t>研修室</t>
    <rPh sb="0" eb="3">
      <t>ケンシュウシツ</t>
    </rPh>
    <phoneticPr fontId="3"/>
  </si>
  <si>
    <t>班長会</t>
    <rPh sb="0" eb="2">
      <t>ハンチョウ</t>
    </rPh>
    <rPh sb="2" eb="3">
      <t>カイ</t>
    </rPh>
    <phoneticPr fontId="3"/>
  </si>
  <si>
    <t>バス移動・更衣</t>
    <rPh sb="2" eb="4">
      <t>イドウ</t>
    </rPh>
    <rPh sb="5" eb="7">
      <t>コウイ</t>
    </rPh>
    <phoneticPr fontId="3"/>
  </si>
  <si>
    <t>ベッドメイキング</t>
  </si>
  <si>
    <t>宿泊室</t>
    <rPh sb="0" eb="2">
      <t>シュクハク</t>
    </rPh>
    <rPh sb="2" eb="3">
      <t>シツ</t>
    </rPh>
    <phoneticPr fontId="3"/>
  </si>
  <si>
    <t>～</t>
    <phoneticPr fontId="3"/>
  </si>
  <si>
    <t>本館</t>
    <rPh sb="0" eb="2">
      <t>ホンカン</t>
    </rPh>
    <phoneticPr fontId="3"/>
  </si>
  <si>
    <t>ベッドメイキング</t>
    <phoneticPr fontId="3"/>
  </si>
  <si>
    <t>2歳以下</t>
    <phoneticPr fontId="3"/>
  </si>
  <si>
    <t>ジオパークセンター見学</t>
    <rPh sb="9" eb="11">
      <t>ケンガク</t>
    </rPh>
    <phoneticPr fontId="3"/>
  </si>
  <si>
    <t>ジオパークセンター</t>
    <phoneticPr fontId="3"/>
  </si>
  <si>
    <t>レクリエーション</t>
    <phoneticPr fontId="3"/>
  </si>
  <si>
    <t>体育館</t>
    <rPh sb="0" eb="3">
      <t>タイイクカン</t>
    </rPh>
    <phoneticPr fontId="3"/>
  </si>
  <si>
    <t>レクリエーション</t>
    <phoneticPr fontId="3"/>
  </si>
  <si>
    <t>ジオパークセンター到着</t>
    <rPh sb="9" eb="11">
      <t>トウチャク</t>
    </rPh>
    <phoneticPr fontId="3"/>
  </si>
  <si>
    <t>室戸岬探勝</t>
    <rPh sb="0" eb="2">
      <t>ムロト</t>
    </rPh>
    <rPh sb="2" eb="3">
      <t>ミサキ</t>
    </rPh>
    <rPh sb="3" eb="5">
      <t>タンショウ</t>
    </rPh>
    <phoneticPr fontId="3"/>
  </si>
  <si>
    <t>慎太郎像前</t>
    <rPh sb="0" eb="3">
      <t>シンタロウ</t>
    </rPh>
    <rPh sb="3" eb="4">
      <t>ゾウ</t>
    </rPh>
    <rPh sb="4" eb="5">
      <t>マエ</t>
    </rPh>
    <phoneticPr fontId="3"/>
  </si>
  <si>
    <t>流木クラフト（依）</t>
    <rPh sb="0" eb="2">
      <t>リュウボク</t>
    </rPh>
    <rPh sb="7" eb="8">
      <t>イ</t>
    </rPh>
    <phoneticPr fontId="3"/>
  </si>
  <si>
    <t>工作棟</t>
    <rPh sb="0" eb="2">
      <t>コウサク</t>
    </rPh>
    <rPh sb="2" eb="3">
      <t>トウ</t>
    </rPh>
    <phoneticPr fontId="3"/>
  </si>
  <si>
    <t>朝食</t>
    <rPh sb="0" eb="2">
      <t>チョウショク</t>
    </rPh>
    <phoneticPr fontId="3"/>
  </si>
  <si>
    <t>片づけ終了</t>
    <rPh sb="0" eb="1">
      <t>カタ</t>
    </rPh>
    <rPh sb="3" eb="5">
      <t>シュウリョウ</t>
    </rPh>
    <phoneticPr fontId="3"/>
  </si>
  <si>
    <t>部屋清掃</t>
    <rPh sb="0" eb="2">
      <t>ヘヤ</t>
    </rPh>
    <rPh sb="2" eb="4">
      <t>セイソウ</t>
    </rPh>
    <phoneticPr fontId="3"/>
  </si>
  <si>
    <t>片付け終了</t>
    <rPh sb="0" eb="2">
      <t>カタヅ</t>
    </rPh>
    <rPh sb="3" eb="5">
      <t>シュウリョウ</t>
    </rPh>
    <phoneticPr fontId="3"/>
  </si>
  <si>
    <t>宿泊棟</t>
    <rPh sb="0" eb="2">
      <t>シュクハク</t>
    </rPh>
    <rPh sb="2" eb="3">
      <t>トウ</t>
    </rPh>
    <phoneticPr fontId="3"/>
  </si>
  <si>
    <t>退所式</t>
    <rPh sb="0" eb="2">
      <t>タイショ</t>
    </rPh>
    <rPh sb="2" eb="3">
      <t>シキ</t>
    </rPh>
    <phoneticPr fontId="3"/>
  </si>
  <si>
    <t>研修室</t>
    <rPh sb="0" eb="2">
      <t>ケンシュウ</t>
    </rPh>
    <rPh sb="2" eb="3">
      <t>シツ</t>
    </rPh>
    <phoneticPr fontId="3"/>
  </si>
  <si>
    <t>退所点検</t>
    <rPh sb="0" eb="2">
      <t>タイショ</t>
    </rPh>
    <rPh sb="2" eb="4">
      <t>テンケン</t>
    </rPh>
    <phoneticPr fontId="3"/>
  </si>
  <si>
    <t>野外炊事（依）</t>
    <rPh sb="0" eb="2">
      <t>ヤガイ</t>
    </rPh>
    <rPh sb="2" eb="4">
      <t>スイジ</t>
    </rPh>
    <rPh sb="5" eb="6">
      <t>イ</t>
    </rPh>
    <phoneticPr fontId="3"/>
  </si>
  <si>
    <t>野外炊事場</t>
    <rPh sb="0" eb="2">
      <t>ヤガイ</t>
    </rPh>
    <rPh sb="2" eb="4">
      <t>スイジ</t>
    </rPh>
    <rPh sb="4" eb="5">
      <t>ジョウ</t>
    </rPh>
    <phoneticPr fontId="3"/>
  </si>
  <si>
    <t>3～6歳</t>
    <phoneticPr fontId="3"/>
  </si>
  <si>
    <t>金</t>
    <rPh sb="0" eb="1">
      <t>キン</t>
    </rPh>
    <phoneticPr fontId="3"/>
  </si>
  <si>
    <t>）</t>
    <phoneticPr fontId="3"/>
  </si>
  <si>
    <t>幕の内弁当</t>
    <rPh sb="0" eb="1">
      <t>マク</t>
    </rPh>
    <rPh sb="2" eb="3">
      <t>ウチ</t>
    </rPh>
    <rPh sb="3" eb="5">
      <t>ベントウ</t>
    </rPh>
    <phoneticPr fontId="3"/>
  </si>
  <si>
    <t>晴：とろむ
雨：ジオパークセンター</t>
    <rPh sb="0" eb="1">
      <t>ハ</t>
    </rPh>
    <rPh sb="6" eb="7">
      <t>アメ</t>
    </rPh>
    <phoneticPr fontId="3"/>
  </si>
  <si>
    <t>カレーセット</t>
    <phoneticPr fontId="3"/>
  </si>
  <si>
    <t>）</t>
    <phoneticPr fontId="3"/>
  </si>
  <si>
    <t>：</t>
    <phoneticPr fontId="3"/>
  </si>
  <si>
    <t>◆活動内容・場所は、ご相談のうえ調整させていただきます。</t>
    <phoneticPr fontId="3"/>
  </si>
  <si>
    <t>）</t>
    <phoneticPr fontId="3"/>
  </si>
  <si>
    <t>○○小学校</t>
    <phoneticPr fontId="3"/>
  </si>
  <si>
    <t>◆活動計画書は、利用予定日の２ヵ月前までに電子メールで
　　ご提出ください。</t>
    <rPh sb="1" eb="3">
      <t>カツドウ</t>
    </rPh>
    <rPh sb="3" eb="6">
      <t>ケイカクショ</t>
    </rPh>
    <phoneticPr fontId="3"/>
  </si>
  <si>
    <t>：</t>
    <phoneticPr fontId="3"/>
  </si>
  <si>
    <t>○○小学校</t>
    <phoneticPr fontId="3"/>
  </si>
  <si>
    <t>◆提出後、記載内容に変更がある場合は、電子メールでご連
　　絡ください。</t>
    <rPh sb="19" eb="21">
      <t>デンシ</t>
    </rPh>
    <phoneticPr fontId="3"/>
  </si>
  <si>
    <t>晴：○○小学校（9:30発）→とろむ（12:00着、12:40発）→海浜活動センター（12:45着、16:30発）→自然の家（17:00着）
荒：○○小学校（9:30発）→ジオパークセンター（12:00着、13:50発）→慎太郎像前（14:00着、15:00発）→自然の家（15:30着）
※当施設のバスを利用される場合は、利用のてびき（P24）を必ずご確認ください。</t>
    <rPh sb="0" eb="1">
      <t>ハ</t>
    </rPh>
    <rPh sb="4" eb="7">
      <t>ショウガッコウ</t>
    </rPh>
    <rPh sb="12" eb="13">
      <t>ハツ</t>
    </rPh>
    <rPh sb="24" eb="25">
      <t>チャク</t>
    </rPh>
    <rPh sb="31" eb="32">
      <t>ハツ</t>
    </rPh>
    <rPh sb="34" eb="36">
      <t>カイヒン</t>
    </rPh>
    <rPh sb="36" eb="38">
      <t>カツドウ</t>
    </rPh>
    <rPh sb="48" eb="49">
      <t>チャク</t>
    </rPh>
    <rPh sb="55" eb="56">
      <t>ハツ</t>
    </rPh>
    <rPh sb="58" eb="60">
      <t>シゼン</t>
    </rPh>
    <rPh sb="61" eb="62">
      <t>イエ</t>
    </rPh>
    <rPh sb="68" eb="69">
      <t>チャク</t>
    </rPh>
    <rPh sb="71" eb="72">
      <t>ア</t>
    </rPh>
    <rPh sb="111" eb="114">
      <t>シンタロウ</t>
    </rPh>
    <rPh sb="114" eb="115">
      <t>ゾウ</t>
    </rPh>
    <rPh sb="115" eb="116">
      <t>マエ</t>
    </rPh>
    <rPh sb="146" eb="149">
      <t>トウシセツ</t>
    </rPh>
    <rPh sb="153" eb="155">
      <t>リヨウ</t>
    </rPh>
    <rPh sb="158" eb="160">
      <t>バアイ</t>
    </rPh>
    <rPh sb="162" eb="164">
      <t>リヨウ</t>
    </rPh>
    <rPh sb="174" eb="175">
      <t>カナラ</t>
    </rPh>
    <rPh sb="177" eb="179">
      <t>カクニン</t>
    </rPh>
    <phoneticPr fontId="3"/>
  </si>
  <si>
    <t>国立室戸青少年自然の家</t>
    <phoneticPr fontId="3"/>
  </si>
  <si>
    <t>晴：とろむ
雨：ジオパークセンター</t>
    <phoneticPr fontId="3"/>
  </si>
  <si>
    <t>カレーセット</t>
    <phoneticPr fontId="3"/>
  </si>
  <si>
    <t>〒781-7108　高知県室戸市元乙1721</t>
    <phoneticPr fontId="3"/>
  </si>
  <si>
    <t>TEL （0887）23－2313 　FAX （0887）23－2484</t>
    <phoneticPr fontId="3"/>
  </si>
  <si>
    <t>Ｅ-mail  muroto@niye.go.jp</t>
    <phoneticPr fontId="3"/>
  </si>
  <si>
    <t>フリガナ</t>
    <phoneticPr fontId="3"/>
  </si>
  <si>
    <t>（</t>
    <phoneticPr fontId="3"/>
  </si>
  <si>
    <t>）</t>
    <phoneticPr fontId="3"/>
  </si>
  <si>
    <t>）</t>
    <phoneticPr fontId="3"/>
  </si>
  <si>
    <t>フリガナ</t>
    <phoneticPr fontId="3"/>
  </si>
  <si>
    <t>〒</t>
    <phoneticPr fontId="3"/>
  </si>
  <si>
    <t>FAX</t>
    <phoneticPr fontId="3"/>
  </si>
  <si>
    <t>E-mail</t>
    <phoneticPr fontId="3"/>
  </si>
  <si>
    <t>（</t>
    <phoneticPr fontId="3"/>
  </si>
  <si>
    <t>：</t>
    <phoneticPr fontId="3"/>
  </si>
  <si>
    <t>未就学児</t>
    <rPh sb="0" eb="4">
      <t>ミシュウガクジ</t>
    </rPh>
    <phoneticPr fontId="3"/>
  </si>
  <si>
    <t>小学生</t>
    <rPh sb="0" eb="2">
      <t>ショウガク</t>
    </rPh>
    <rPh sb="2" eb="3">
      <t>セイ</t>
    </rPh>
    <phoneticPr fontId="3"/>
  </si>
  <si>
    <t>（</t>
    <phoneticPr fontId="3"/>
  </si>
  <si>
    <t>）</t>
    <phoneticPr fontId="3"/>
  </si>
  <si>
    <t>中学生</t>
    <rPh sb="0" eb="3">
      <t>チュウガクセイ</t>
    </rPh>
    <phoneticPr fontId="3"/>
  </si>
  <si>
    <t>高等学校生</t>
    <rPh sb="0" eb="2">
      <t>コウトウ</t>
    </rPh>
    <rPh sb="2" eb="4">
      <t>ガッコウ</t>
    </rPh>
    <rPh sb="4" eb="5">
      <t>セイ</t>
    </rPh>
    <phoneticPr fontId="3"/>
  </si>
  <si>
    <t>（</t>
    <phoneticPr fontId="3"/>
  </si>
  <si>
    <t>※記入方法を参考</t>
    <rPh sb="1" eb="3">
      <t>キニュウ</t>
    </rPh>
    <rPh sb="3" eb="5">
      <t>ホウホウ</t>
    </rPh>
    <rPh sb="6" eb="8">
      <t>サンコウ</t>
    </rPh>
    <phoneticPr fontId="3"/>
  </si>
  <si>
    <t>大学生等</t>
    <rPh sb="0" eb="3">
      <t>ダイガクセイ</t>
    </rPh>
    <rPh sb="3" eb="4">
      <t>ナド</t>
    </rPh>
    <phoneticPr fontId="3"/>
  </si>
  <si>
    <t>指導員・関係者</t>
    <phoneticPr fontId="3"/>
  </si>
  <si>
    <t>カレーセット</t>
    <phoneticPr fontId="3"/>
  </si>
  <si>
    <t>ピザセット</t>
    <phoneticPr fontId="3"/>
  </si>
  <si>
    <t>カートンドッグ</t>
    <phoneticPr fontId="3"/>
  </si>
  <si>
    <t>バウムクーヘン</t>
    <phoneticPr fontId="3"/>
  </si>
  <si>
    <t>3～6歳</t>
    <phoneticPr fontId="3"/>
  </si>
  <si>
    <t>～</t>
    <phoneticPr fontId="3"/>
  </si>
  <si>
    <t>サラダ</t>
    <phoneticPr fontId="3"/>
  </si>
  <si>
    <t>（</t>
    <phoneticPr fontId="3"/>
  </si>
  <si>
    <t>2歳以下</t>
    <phoneticPr fontId="3"/>
  </si>
  <si>
    <t>ナン</t>
    <phoneticPr fontId="3"/>
  </si>
  <si>
    <t>カツオのタタキ</t>
    <phoneticPr fontId="3"/>
  </si>
  <si>
    <t>～</t>
    <phoneticPr fontId="3"/>
  </si>
  <si>
    <t>（</t>
    <phoneticPr fontId="3"/>
  </si>
  <si>
    <t>2歳以下</t>
    <phoneticPr fontId="3"/>
  </si>
  <si>
    <t>2歳以下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</si>
</sst>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yyyy"/>
    <numFmt numFmtId="177" formatCode="m"/>
    <numFmt numFmtId="178" formatCode="d"/>
    <numFmt numFmtId="179" formatCode="aaa"/>
    <numFmt numFmtId="180" formatCode="h:mm;@"/>
    <numFmt numFmtId="181" formatCode="m/d;@"/>
  </numFmts>
  <fonts count="14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tted">
        <color indexed="64"/>
      </left>
      <right/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auto="1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/>
      <right style="dashed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/>
      <top style="dashed">
        <color indexed="64"/>
      </top>
      <bottom style="hair">
        <color indexed="64"/>
      </bottom>
      <diagonal/>
    </border>
    <border>
      <left/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37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18" xfId="0" applyFont="1" applyBorder="1">
      <alignment vertical="center"/>
    </xf>
    <xf numFmtId="0" fontId="1" fillId="0" borderId="22" xfId="0" applyFont="1" applyBorder="1">
      <alignment vertical="center"/>
    </xf>
    <xf numFmtId="177" fontId="1" fillId="0" borderId="4" xfId="0" applyNumberFormat="1" applyFont="1" applyBorder="1" applyAlignment="1" applyProtection="1">
      <alignment vertical="center"/>
      <protection locked="0"/>
    </xf>
    <xf numFmtId="177" fontId="1" fillId="0" borderId="5" xfId="0" applyNumberFormat="1" applyFont="1" applyBorder="1" applyAlignment="1">
      <alignment vertical="center"/>
    </xf>
    <xf numFmtId="178" fontId="1" fillId="0" borderId="5" xfId="0" applyNumberFormat="1" applyFont="1" applyBorder="1" applyAlignment="1" applyProtection="1">
      <alignment vertical="center" shrinkToFit="1"/>
      <protection locked="0"/>
    </xf>
    <xf numFmtId="178" fontId="1" fillId="0" borderId="26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8" fillId="0" borderId="20" xfId="0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20" fontId="1" fillId="0" borderId="0" xfId="0" applyNumberFormat="1" applyFont="1">
      <alignment vertical="center"/>
    </xf>
    <xf numFmtId="0" fontId="1" fillId="0" borderId="6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1" fillId="0" borderId="62" xfId="0" applyFont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>
      <alignment vertical="center"/>
    </xf>
    <xf numFmtId="0" fontId="1" fillId="0" borderId="63" xfId="0" applyFont="1" applyBorder="1" applyAlignment="1">
      <alignment horizontal="center" vertical="center"/>
    </xf>
    <xf numFmtId="0" fontId="1" fillId="0" borderId="62" xfId="0" applyFont="1" applyBorder="1" applyAlignment="1" applyProtection="1">
      <alignment horizontal="center" vertical="center"/>
      <protection locked="0"/>
    </xf>
    <xf numFmtId="0" fontId="1" fillId="0" borderId="111" xfId="0" applyFont="1" applyBorder="1" applyProtection="1">
      <alignment vertical="center"/>
      <protection locked="0"/>
    </xf>
    <xf numFmtId="0" fontId="7" fillId="0" borderId="111" xfId="0" applyFont="1" applyBorder="1" applyAlignment="1" applyProtection="1">
      <alignment horizontal="right" vertical="center"/>
      <protection locked="0"/>
    </xf>
    <xf numFmtId="0" fontId="7" fillId="0" borderId="111" xfId="0" applyFont="1" applyBorder="1" applyProtection="1">
      <alignment vertical="center"/>
      <protection locked="0"/>
    </xf>
    <xf numFmtId="0" fontId="7" fillId="0" borderId="11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1" fillId="0" borderId="115" xfId="0" applyFont="1" applyBorder="1" applyProtection="1">
      <alignment vertical="center"/>
      <protection locked="0"/>
    </xf>
    <xf numFmtId="0" fontId="7" fillId="0" borderId="115" xfId="0" applyFont="1" applyBorder="1" applyAlignment="1" applyProtection="1">
      <alignment horizontal="right" vertical="center"/>
      <protection locked="0"/>
    </xf>
    <xf numFmtId="0" fontId="7" fillId="0" borderId="115" xfId="0" applyFont="1" applyBorder="1" applyProtection="1">
      <alignment vertical="center"/>
      <protection locked="0"/>
    </xf>
    <xf numFmtId="0" fontId="7" fillId="0" borderId="115" xfId="0" applyFont="1" applyBorder="1" applyAlignment="1" applyProtection="1">
      <alignment horizontal="center" vertical="center"/>
      <protection locked="0"/>
    </xf>
    <xf numFmtId="0" fontId="1" fillId="0" borderId="126" xfId="0" applyFont="1" applyBorder="1" applyProtection="1">
      <alignment vertical="center"/>
      <protection locked="0"/>
    </xf>
    <xf numFmtId="0" fontId="7" fillId="0" borderId="126" xfId="0" applyFont="1" applyBorder="1" applyAlignment="1" applyProtection="1">
      <alignment horizontal="right" vertical="center"/>
      <protection locked="0"/>
    </xf>
    <xf numFmtId="0" fontId="7" fillId="0" borderId="126" xfId="0" applyFont="1" applyBorder="1" applyProtection="1">
      <alignment vertical="center"/>
      <protection locked="0"/>
    </xf>
    <xf numFmtId="0" fontId="7" fillId="0" borderId="126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4" xfId="0" applyFont="1" applyBorder="1" applyProtection="1">
      <alignment vertical="center"/>
    </xf>
    <xf numFmtId="0" fontId="1" fillId="0" borderId="5" xfId="0" applyFont="1" applyBorder="1" applyProtection="1">
      <alignment vertical="center"/>
    </xf>
    <xf numFmtId="0" fontId="1" fillId="0" borderId="0" xfId="0" applyFont="1" applyBorder="1" applyProtection="1">
      <alignment vertical="center"/>
    </xf>
    <xf numFmtId="0" fontId="1" fillId="0" borderId="19" xfId="0" applyFont="1" applyBorder="1" applyProtection="1">
      <alignment vertical="center"/>
    </xf>
    <xf numFmtId="0" fontId="1" fillId="0" borderId="18" xfId="0" applyFont="1" applyBorder="1" applyProtection="1">
      <alignment vertical="center"/>
    </xf>
    <xf numFmtId="0" fontId="1" fillId="0" borderId="22" xfId="0" applyFont="1" applyBorder="1" applyProtection="1">
      <alignment vertical="center"/>
    </xf>
    <xf numFmtId="0" fontId="1" fillId="0" borderId="5" xfId="0" applyFont="1" applyBorder="1" applyAlignment="1" applyProtection="1">
      <alignment vertical="center"/>
    </xf>
    <xf numFmtId="179" fontId="1" fillId="0" borderId="5" xfId="0" applyNumberFormat="1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right" vertical="center"/>
    </xf>
    <xf numFmtId="0" fontId="1" fillId="2" borderId="5" xfId="0" applyFont="1" applyFill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right" vertical="center" shrinkToFit="1"/>
    </xf>
    <xf numFmtId="0" fontId="1" fillId="0" borderId="0" xfId="0" applyFont="1" applyBorder="1" applyAlignment="1" applyProtection="1">
      <alignment vertical="center"/>
    </xf>
    <xf numFmtId="179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 shrinkToFit="1"/>
    </xf>
    <xf numFmtId="0" fontId="1" fillId="0" borderId="63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47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1" fillId="0" borderId="0" xfId="0" applyFont="1" applyFill="1" applyBorder="1" applyProtection="1">
      <alignment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56" xfId="0" applyFont="1" applyBorder="1" applyProtection="1">
      <alignment vertical="center"/>
    </xf>
    <xf numFmtId="0" fontId="7" fillId="0" borderId="157" xfId="0" applyFont="1" applyBorder="1" applyProtection="1">
      <alignment vertical="center"/>
    </xf>
    <xf numFmtId="0" fontId="1" fillId="0" borderId="157" xfId="0" applyFont="1" applyBorder="1" applyProtection="1">
      <alignment vertical="center"/>
    </xf>
    <xf numFmtId="0" fontId="1" fillId="0" borderId="16" xfId="0" applyFont="1" applyBorder="1" applyProtection="1">
      <alignment vertical="center"/>
    </xf>
    <xf numFmtId="0" fontId="7" fillId="0" borderId="18" xfId="0" applyFont="1" applyBorder="1" applyProtection="1">
      <alignment vertical="center"/>
    </xf>
    <xf numFmtId="0" fontId="1" fillId="0" borderId="26" xfId="0" applyFont="1" applyBorder="1" applyProtection="1">
      <alignment vertical="center"/>
    </xf>
    <xf numFmtId="0" fontId="1" fillId="2" borderId="111" xfId="0" applyFont="1" applyFill="1" applyBorder="1" applyProtection="1">
      <alignment vertical="center"/>
    </xf>
    <xf numFmtId="0" fontId="7" fillId="2" borderId="111" xfId="0" applyFont="1" applyFill="1" applyBorder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1" fillId="2" borderId="115" xfId="0" applyFont="1" applyFill="1" applyBorder="1" applyProtection="1">
      <alignment vertical="center"/>
    </xf>
    <xf numFmtId="0" fontId="7" fillId="2" borderId="115" xfId="0" applyFont="1" applyFill="1" applyBorder="1" applyProtection="1">
      <alignment vertical="center"/>
    </xf>
    <xf numFmtId="0" fontId="1" fillId="2" borderId="126" xfId="0" applyFont="1" applyFill="1" applyBorder="1" applyProtection="1">
      <alignment vertical="center"/>
    </xf>
    <xf numFmtId="0" fontId="7" fillId="2" borderId="126" xfId="0" applyFont="1" applyFill="1" applyBorder="1" applyProtection="1">
      <alignment vertical="center"/>
    </xf>
    <xf numFmtId="20" fontId="1" fillId="0" borderId="0" xfId="0" applyNumberFormat="1" applyFont="1" applyProtection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7" fillId="0" borderId="126" xfId="0" applyFont="1" applyBorder="1" applyAlignment="1" applyProtection="1">
      <alignment horizontal="right" vertical="center"/>
      <protection locked="0"/>
    </xf>
    <xf numFmtId="0" fontId="7" fillId="0" borderId="111" xfId="0" applyFont="1" applyBorder="1" applyAlignment="1" applyProtection="1">
      <alignment horizontal="right" vertical="center"/>
      <protection locked="0"/>
    </xf>
    <xf numFmtId="0" fontId="7" fillId="0" borderId="111" xfId="0" applyFont="1" applyBorder="1" applyAlignment="1" applyProtection="1">
      <alignment horizontal="center" vertical="center"/>
      <protection locked="0"/>
    </xf>
    <xf numFmtId="0" fontId="7" fillId="0" borderId="115" xfId="0" applyFont="1" applyBorder="1" applyAlignment="1" applyProtection="1">
      <alignment horizontal="right" vertical="center"/>
      <protection locked="0"/>
    </xf>
    <xf numFmtId="0" fontId="7" fillId="0" borderId="115" xfId="0" applyFont="1" applyBorder="1" applyAlignment="1" applyProtection="1">
      <alignment horizontal="center" vertical="center"/>
      <protection locked="0"/>
    </xf>
    <xf numFmtId="0" fontId="1" fillId="0" borderId="5" xfId="0" applyFont="1" applyBorder="1">
      <alignment vertical="center"/>
    </xf>
    <xf numFmtId="0" fontId="1" fillId="0" borderId="62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 shrinkToFit="1"/>
      <protection locked="0"/>
    </xf>
    <xf numFmtId="0" fontId="1" fillId="0" borderId="63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77" fontId="1" fillId="0" borderId="5" xfId="0" applyNumberFormat="1" applyFont="1" applyBorder="1" applyAlignment="1">
      <alignment horizontal="center" vertical="center"/>
    </xf>
    <xf numFmtId="177" fontId="1" fillId="0" borderId="18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177" fontId="1" fillId="0" borderId="18" xfId="0" applyNumberFormat="1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right" vertical="center" wrapText="1"/>
    </xf>
    <xf numFmtId="0" fontId="2" fillId="0" borderId="3" xfId="0" applyFont="1" applyBorder="1" applyAlignment="1" applyProtection="1">
      <alignment horizontal="right" vertical="center"/>
    </xf>
    <xf numFmtId="14" fontId="1" fillId="2" borderId="1" xfId="0" applyNumberFormat="1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vertical="center" shrinkToFit="1"/>
      <protection locked="0"/>
    </xf>
    <xf numFmtId="0" fontId="0" fillId="2" borderId="3" xfId="0" applyFill="1" applyBorder="1" applyAlignment="1" applyProtection="1">
      <alignment vertical="center" shrinkToFit="1"/>
      <protection locked="0"/>
    </xf>
    <xf numFmtId="0" fontId="2" fillId="0" borderId="1" xfId="0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right" vertical="center"/>
    </xf>
    <xf numFmtId="14" fontId="1" fillId="2" borderId="2" xfId="0" applyNumberFormat="1" applyFont="1" applyFill="1" applyBorder="1" applyAlignment="1" applyProtection="1">
      <alignment horizontal="center" vertical="center"/>
    </xf>
    <xf numFmtId="14" fontId="1" fillId="2" borderId="3" xfId="0" applyNumberFormat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right" vertical="center"/>
    </xf>
    <xf numFmtId="0" fontId="1" fillId="0" borderId="2" xfId="0" applyFont="1" applyBorder="1" applyAlignment="1" applyProtection="1">
      <alignment horizontal="right" vertical="center" wrapText="1"/>
    </xf>
    <xf numFmtId="0" fontId="1" fillId="0" borderId="3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right" vertical="center" wrapText="1"/>
    </xf>
    <xf numFmtId="0" fontId="1" fillId="0" borderId="1" xfId="0" applyFont="1" applyBorder="1" applyAlignment="1" applyProtection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7" fillId="0" borderId="111" xfId="0" applyFont="1" applyBorder="1" applyAlignment="1" applyProtection="1">
      <alignment horizontal="left" vertical="center"/>
      <protection locked="0"/>
    </xf>
    <xf numFmtId="0" fontId="7" fillId="0" borderId="114" xfId="0" applyFont="1" applyBorder="1" applyAlignment="1" applyProtection="1">
      <alignment horizontal="left" vertical="center"/>
      <protection locked="0"/>
    </xf>
    <xf numFmtId="0" fontId="7" fillId="0" borderId="126" xfId="0" applyFont="1" applyBorder="1" applyAlignment="1" applyProtection="1">
      <alignment horizontal="right" vertical="center"/>
      <protection locked="0"/>
    </xf>
    <xf numFmtId="0" fontId="7" fillId="0" borderId="126" xfId="0" applyFont="1" applyBorder="1" applyAlignment="1" applyProtection="1">
      <alignment horizontal="left" vertical="center"/>
      <protection locked="0"/>
    </xf>
    <xf numFmtId="0" fontId="7" fillId="0" borderId="127" xfId="0" applyFont="1" applyBorder="1" applyAlignment="1" applyProtection="1">
      <alignment horizontal="left" vertical="center"/>
      <protection locked="0"/>
    </xf>
    <xf numFmtId="0" fontId="7" fillId="0" borderId="128" xfId="0" applyFont="1" applyBorder="1" applyAlignment="1" applyProtection="1">
      <alignment horizontal="center" vertical="center"/>
      <protection locked="0"/>
    </xf>
    <xf numFmtId="0" fontId="7" fillId="0" borderId="129" xfId="0" applyFont="1" applyBorder="1" applyAlignment="1" applyProtection="1">
      <alignment horizontal="center" vertical="center"/>
      <protection locked="0"/>
    </xf>
    <xf numFmtId="0" fontId="7" fillId="0" borderId="130" xfId="0" applyFont="1" applyBorder="1" applyAlignment="1" applyProtection="1">
      <alignment horizontal="left" vertical="center"/>
      <protection locked="0"/>
    </xf>
    <xf numFmtId="20" fontId="1" fillId="0" borderId="119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05" xfId="0" applyFont="1" applyBorder="1" applyAlignment="1" applyProtection="1">
      <alignment horizontal="center" vertical="center"/>
      <protection locked="0"/>
    </xf>
    <xf numFmtId="0" fontId="1" fillId="0" borderId="125" xfId="0" applyFont="1" applyBorder="1" applyAlignment="1" applyProtection="1">
      <alignment horizontal="center" vertical="center"/>
      <protection locked="0"/>
    </xf>
    <xf numFmtId="0" fontId="1" fillId="0" borderId="123" xfId="0" applyFont="1" applyBorder="1" applyAlignment="1" applyProtection="1">
      <alignment horizontal="center" vertical="center"/>
      <protection locked="0"/>
    </xf>
    <xf numFmtId="0" fontId="1" fillId="0" borderId="122" xfId="0" applyFont="1" applyBorder="1" applyAlignment="1" applyProtection="1">
      <alignment horizontal="center" vertical="center"/>
      <protection locked="0"/>
    </xf>
    <xf numFmtId="0" fontId="1" fillId="0" borderId="119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vertical="center" shrinkToFit="1"/>
      <protection locked="0"/>
    </xf>
    <xf numFmtId="0" fontId="1" fillId="0" borderId="105" xfId="0" applyFont="1" applyBorder="1" applyAlignment="1" applyProtection="1">
      <alignment horizontal="center" vertical="center" shrinkToFit="1"/>
      <protection locked="0"/>
    </xf>
    <xf numFmtId="0" fontId="1" fillId="0" borderId="125" xfId="0" applyFont="1" applyBorder="1" applyAlignment="1" applyProtection="1">
      <alignment horizontal="center" vertical="center" shrinkToFit="1"/>
      <protection locked="0"/>
    </xf>
    <xf numFmtId="0" fontId="1" fillId="0" borderId="123" xfId="0" applyFont="1" applyBorder="1" applyAlignment="1" applyProtection="1">
      <alignment horizontal="center" vertical="center" shrinkToFit="1"/>
      <protection locked="0"/>
    </xf>
    <xf numFmtId="0" fontId="1" fillId="0" borderId="122" xfId="0" applyFont="1" applyBorder="1" applyAlignment="1" applyProtection="1">
      <alignment horizontal="center" vertical="center" shrinkToFit="1"/>
      <protection locked="0"/>
    </xf>
    <xf numFmtId="0" fontId="7" fillId="0" borderId="111" xfId="0" applyFont="1" applyBorder="1" applyAlignment="1" applyProtection="1">
      <alignment horizontal="right" vertical="center"/>
      <protection locked="0"/>
    </xf>
    <xf numFmtId="0" fontId="7" fillId="0" borderId="112" xfId="0" applyFont="1" applyBorder="1" applyAlignment="1" applyProtection="1">
      <alignment horizontal="left" vertical="center"/>
      <protection locked="0"/>
    </xf>
    <xf numFmtId="0" fontId="7" fillId="0" borderId="113" xfId="0" applyFont="1" applyBorder="1" applyAlignment="1" applyProtection="1">
      <alignment horizontal="center" vertical="center"/>
      <protection locked="0"/>
    </xf>
    <xf numFmtId="0" fontId="7" fillId="0" borderId="111" xfId="0" applyFont="1" applyBorder="1" applyAlignment="1" applyProtection="1">
      <alignment horizontal="center" vertical="center"/>
      <protection locked="0"/>
    </xf>
    <xf numFmtId="181" fontId="1" fillId="0" borderId="17" xfId="0" applyNumberFormat="1" applyFont="1" applyBorder="1" applyAlignment="1" applyProtection="1">
      <alignment horizontal="right" vertical="center"/>
      <protection locked="0"/>
    </xf>
    <xf numFmtId="181" fontId="1" fillId="0" borderId="105" xfId="0" applyNumberFormat="1" applyFont="1" applyBorder="1" applyAlignment="1" applyProtection="1">
      <alignment horizontal="right" vertical="center"/>
      <protection locked="0"/>
    </xf>
    <xf numFmtId="181" fontId="1" fillId="0" borderId="121" xfId="0" applyNumberFormat="1" applyFont="1" applyBorder="1" applyAlignment="1" applyProtection="1">
      <alignment horizontal="right" vertical="center"/>
      <protection locked="0"/>
    </xf>
    <xf numFmtId="181" fontId="1" fillId="0" borderId="122" xfId="0" applyNumberFormat="1" applyFont="1" applyBorder="1" applyAlignment="1" applyProtection="1">
      <alignment horizontal="right" vertical="center"/>
      <protection locked="0"/>
    </xf>
    <xf numFmtId="20" fontId="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121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 shrinkToFit="1"/>
      <protection locked="0"/>
    </xf>
    <xf numFmtId="0" fontId="1" fillId="0" borderId="121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Protection="1">
      <alignment vertical="center"/>
      <protection locked="0"/>
    </xf>
    <xf numFmtId="0" fontId="1" fillId="0" borderId="105" xfId="0" applyFont="1" applyBorder="1" applyProtection="1">
      <alignment vertical="center"/>
      <protection locked="0"/>
    </xf>
    <xf numFmtId="0" fontId="1" fillId="0" borderId="121" xfId="0" applyFont="1" applyBorder="1" applyProtection="1">
      <alignment vertical="center"/>
      <protection locked="0"/>
    </xf>
    <xf numFmtId="0" fontId="1" fillId="0" borderId="122" xfId="0" applyFont="1" applyBorder="1" applyProtection="1">
      <alignment vertical="center"/>
      <protection locked="0"/>
    </xf>
    <xf numFmtId="0" fontId="7" fillId="0" borderId="115" xfId="0" applyFont="1" applyBorder="1" applyAlignment="1" applyProtection="1">
      <alignment horizontal="left" vertical="center"/>
      <protection locked="0"/>
    </xf>
    <xf numFmtId="0" fontId="7" fillId="0" borderId="116" xfId="0" applyFont="1" applyBorder="1" applyAlignment="1" applyProtection="1">
      <alignment horizontal="left" vertical="center"/>
      <protection locked="0"/>
    </xf>
    <xf numFmtId="0" fontId="7" fillId="0" borderId="117" xfId="0" applyFont="1" applyBorder="1" applyAlignment="1" applyProtection="1">
      <alignment horizontal="center" vertical="center"/>
      <protection locked="0"/>
    </xf>
    <xf numFmtId="0" fontId="7" fillId="0" borderId="115" xfId="0" applyFont="1" applyBorder="1" applyAlignment="1" applyProtection="1">
      <alignment horizontal="center" vertical="center"/>
      <protection locked="0"/>
    </xf>
    <xf numFmtId="0" fontId="7" fillId="0" borderId="118" xfId="0" applyFont="1" applyBorder="1" applyAlignment="1" applyProtection="1">
      <alignment horizontal="left" vertical="center"/>
      <protection locked="0"/>
    </xf>
    <xf numFmtId="181" fontId="1" fillId="0" borderId="43" xfId="0" applyNumberFormat="1" applyFont="1" applyBorder="1" applyAlignment="1" applyProtection="1">
      <alignment horizontal="right" vertical="center"/>
      <protection locked="0"/>
    </xf>
    <xf numFmtId="181" fontId="1" fillId="0" borderId="45" xfId="0" applyNumberFormat="1" applyFont="1" applyBorder="1" applyAlignment="1" applyProtection="1">
      <alignment horizontal="right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 shrinkToFit="1"/>
      <protection locked="0"/>
    </xf>
    <xf numFmtId="0" fontId="1" fillId="0" borderId="44" xfId="0" applyFont="1" applyBorder="1" applyAlignment="1" applyProtection="1">
      <alignment horizontal="center" vertical="center" shrinkToFit="1"/>
      <protection locked="0"/>
    </xf>
    <xf numFmtId="0" fontId="1" fillId="0" borderId="45" xfId="0" applyFont="1" applyBorder="1" applyAlignment="1" applyProtection="1">
      <alignment horizontal="center" vertical="center" shrinkToFit="1"/>
      <protection locked="0"/>
    </xf>
    <xf numFmtId="0" fontId="1" fillId="0" borderId="43" xfId="0" applyFont="1" applyBorder="1" applyProtection="1">
      <alignment vertical="center"/>
      <protection locked="0"/>
    </xf>
    <xf numFmtId="0" fontId="1" fillId="0" borderId="45" xfId="0" applyFont="1" applyBorder="1" applyProtection="1">
      <alignment vertical="center"/>
      <protection locked="0"/>
    </xf>
    <xf numFmtId="181" fontId="1" fillId="0" borderId="107" xfId="0" applyNumberFormat="1" applyFont="1" applyBorder="1" applyAlignment="1" applyProtection="1">
      <alignment horizontal="right" vertical="center"/>
      <protection locked="0"/>
    </xf>
    <xf numFmtId="181" fontId="1" fillId="0" borderId="108" xfId="0" applyNumberFormat="1" applyFont="1" applyBorder="1" applyAlignment="1" applyProtection="1">
      <alignment horizontal="right" vertical="center"/>
      <protection locked="0"/>
    </xf>
    <xf numFmtId="0" fontId="1" fillId="0" borderId="23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5" xfId="0" applyFont="1" applyBorder="1" applyProtection="1">
      <alignment vertical="center"/>
      <protection locked="0"/>
    </xf>
    <xf numFmtId="0" fontId="1" fillId="0" borderId="20" xfId="0" applyFont="1" applyBorder="1" applyProtection="1">
      <alignment vertical="center"/>
      <protection locked="0"/>
    </xf>
    <xf numFmtId="0" fontId="1" fillId="0" borderId="13" xfId="0" applyFont="1" applyBorder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1" fillId="0" borderId="19" xfId="0" applyFont="1" applyBorder="1" applyProtection="1">
      <alignment vertical="center"/>
      <protection locked="0"/>
    </xf>
    <xf numFmtId="0" fontId="1" fillId="0" borderId="21" xfId="0" applyFont="1" applyBorder="1" applyProtection="1">
      <alignment vertical="center"/>
      <protection locked="0"/>
    </xf>
    <xf numFmtId="0" fontId="1" fillId="0" borderId="18" xfId="0" applyFont="1" applyBorder="1" applyProtection="1">
      <alignment vertical="center"/>
      <protection locked="0"/>
    </xf>
    <xf numFmtId="0" fontId="1" fillId="0" borderId="22" xfId="0" applyFont="1" applyBorder="1" applyProtection="1">
      <alignment vertical="center"/>
      <protection locked="0"/>
    </xf>
    <xf numFmtId="0" fontId="1" fillId="0" borderId="103" xfId="0" applyFont="1" applyBorder="1" applyAlignment="1">
      <alignment horizontal="center" vertical="center" wrapText="1"/>
    </xf>
    <xf numFmtId="0" fontId="1" fillId="0" borderId="103" xfId="0" applyFont="1" applyBorder="1" applyAlignment="1">
      <alignment horizontal="center" vertical="center"/>
    </xf>
    <xf numFmtId="0" fontId="1" fillId="0" borderId="12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04" xfId="0" applyFont="1" applyBorder="1" applyAlignment="1">
      <alignment horizontal="center" vertical="center" wrapText="1"/>
    </xf>
    <xf numFmtId="0" fontId="1" fillId="0" borderId="106" xfId="0" applyFont="1" applyBorder="1" applyAlignment="1">
      <alignment horizontal="center" vertical="center" wrapText="1"/>
    </xf>
    <xf numFmtId="0" fontId="1" fillId="0" borderId="12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20" fontId="1" fillId="0" borderId="109" xfId="0" applyNumberFormat="1" applyFont="1" applyBorder="1" applyAlignment="1" applyProtection="1">
      <alignment horizontal="center" vertical="center"/>
      <protection locked="0"/>
    </xf>
    <xf numFmtId="0" fontId="1" fillId="0" borderId="110" xfId="0" applyFont="1" applyBorder="1" applyAlignment="1" applyProtection="1">
      <alignment horizontal="center" vertical="center"/>
      <protection locked="0"/>
    </xf>
    <xf numFmtId="0" fontId="1" fillId="0" borderId="108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1" fillId="0" borderId="109" xfId="0" applyFont="1" applyBorder="1" applyAlignment="1" applyProtection="1">
      <alignment horizontal="center" vertical="center" shrinkToFit="1"/>
      <protection locked="0"/>
    </xf>
    <xf numFmtId="0" fontId="1" fillId="0" borderId="110" xfId="0" applyFont="1" applyBorder="1" applyAlignment="1" applyProtection="1">
      <alignment horizontal="center" vertical="center" shrinkToFit="1"/>
      <protection locked="0"/>
    </xf>
    <xf numFmtId="0" fontId="1" fillId="0" borderId="108" xfId="0" applyFont="1" applyBorder="1" applyAlignment="1" applyProtection="1">
      <alignment horizontal="center" vertical="center" shrinkToFit="1"/>
      <protection locked="0"/>
    </xf>
    <xf numFmtId="0" fontId="1" fillId="0" borderId="49" xfId="0" applyFont="1" applyBorder="1" applyAlignment="1" applyProtection="1">
      <alignment horizontal="center" vertical="center" shrinkToFit="1"/>
      <protection locked="0"/>
    </xf>
    <xf numFmtId="0" fontId="7" fillId="0" borderId="115" xfId="0" applyFont="1" applyBorder="1" applyAlignment="1" applyProtection="1">
      <alignment horizontal="right" vertical="center"/>
      <protection locked="0"/>
    </xf>
    <xf numFmtId="0" fontId="1" fillId="0" borderId="100" xfId="0" applyFont="1" applyBorder="1" applyAlignment="1" applyProtection="1">
      <alignment horizontal="center" vertical="center" shrinkToFit="1"/>
      <protection locked="0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101" xfId="0" applyFont="1" applyBorder="1" applyAlignment="1" applyProtection="1">
      <alignment horizontal="center" vertical="center" shrinkToFit="1"/>
      <protection locked="0"/>
    </xf>
    <xf numFmtId="0" fontId="1" fillId="0" borderId="96" xfId="0" applyFont="1" applyBorder="1" applyAlignment="1" applyProtection="1">
      <alignment horizontal="center" vertical="center" shrinkToFit="1"/>
      <protection locked="0"/>
    </xf>
    <xf numFmtId="0" fontId="11" fillId="0" borderId="10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180" fontId="1" fillId="0" borderId="18" xfId="0" applyNumberFormat="1" applyFont="1" applyBorder="1" applyAlignment="1" applyProtection="1">
      <alignment horizontal="center" vertical="center" shrinkToFit="1"/>
      <protection locked="0"/>
    </xf>
    <xf numFmtId="180" fontId="1" fillId="0" borderId="101" xfId="0" applyNumberFormat="1" applyFont="1" applyBorder="1" applyAlignment="1" applyProtection="1">
      <alignment horizontal="center" vertical="center" shrinkToFit="1"/>
      <protection locked="0"/>
    </xf>
    <xf numFmtId="180" fontId="1" fillId="0" borderId="100" xfId="0" applyNumberFormat="1" applyFont="1" applyBorder="1" applyAlignment="1" applyProtection="1">
      <alignment horizontal="center" vertical="center" shrinkToFit="1"/>
      <protection locked="0"/>
    </xf>
    <xf numFmtId="0" fontId="1" fillId="0" borderId="22" xfId="0" applyFont="1" applyBorder="1" applyAlignment="1" applyProtection="1">
      <alignment horizontal="center" vertical="center" shrinkToFit="1"/>
      <protection locked="0"/>
    </xf>
    <xf numFmtId="180" fontId="1" fillId="0" borderId="0" xfId="0" applyNumberFormat="1" applyFont="1" applyBorder="1" applyAlignment="1" applyProtection="1">
      <alignment horizontal="center" vertical="center" shrinkToFit="1"/>
      <protection locked="0"/>
    </xf>
    <xf numFmtId="180" fontId="1" fillId="0" borderId="76" xfId="0" applyNumberFormat="1" applyFont="1" applyBorder="1" applyAlignment="1" applyProtection="1">
      <alignment horizontal="center" vertical="center" shrinkToFit="1"/>
      <protection locked="0"/>
    </xf>
    <xf numFmtId="180" fontId="1" fillId="0" borderId="75" xfId="0" applyNumberFormat="1" applyFont="1" applyBorder="1" applyAlignment="1" applyProtection="1">
      <alignment horizontal="center" vertical="center" shrinkToFit="1"/>
      <protection locked="0"/>
    </xf>
    <xf numFmtId="0" fontId="1" fillId="0" borderId="75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1" fillId="0" borderId="21" xfId="0" applyFont="1" applyBorder="1" applyAlignment="1">
      <alignment horizontal="center" vertical="center" textRotation="255"/>
    </xf>
    <xf numFmtId="0" fontId="1" fillId="0" borderId="96" xfId="0" applyFont="1" applyBorder="1" applyAlignment="1">
      <alignment horizontal="center" vertical="center" textRotation="255"/>
    </xf>
    <xf numFmtId="180" fontId="1" fillId="0" borderId="98" xfId="0" applyNumberFormat="1" applyFont="1" applyBorder="1" applyAlignment="1" applyProtection="1">
      <alignment vertical="center" shrinkToFit="1"/>
      <protection locked="0"/>
    </xf>
    <xf numFmtId="180" fontId="1" fillId="0" borderId="99" xfId="0" applyNumberFormat="1" applyFont="1" applyBorder="1" applyAlignment="1" applyProtection="1">
      <alignment vertical="center" shrinkToFit="1"/>
      <protection locked="0"/>
    </xf>
    <xf numFmtId="0" fontId="1" fillId="0" borderId="80" xfId="0" applyFont="1" applyBorder="1" applyAlignment="1" applyProtection="1">
      <alignment horizontal="center" vertical="center" shrinkToFit="1"/>
      <protection locked="0"/>
    </xf>
    <xf numFmtId="0" fontId="1" fillId="0" borderId="78" xfId="0" applyFont="1" applyBorder="1" applyAlignment="1" applyProtection="1">
      <alignment horizontal="center" vertical="center" shrinkToFit="1"/>
      <protection locked="0"/>
    </xf>
    <xf numFmtId="0" fontId="1" fillId="0" borderId="82" xfId="0" applyFont="1" applyBorder="1" applyAlignment="1" applyProtection="1">
      <alignment horizontal="center" vertical="center" shrinkToFit="1"/>
      <protection locked="0"/>
    </xf>
    <xf numFmtId="0" fontId="11" fillId="0" borderId="93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180" fontId="1" fillId="0" borderId="83" xfId="0" applyNumberFormat="1" applyFont="1" applyBorder="1" applyAlignment="1" applyProtection="1">
      <alignment vertical="center" shrinkToFit="1"/>
      <protection locked="0"/>
    </xf>
    <xf numFmtId="180" fontId="1" fillId="0" borderId="84" xfId="0" applyNumberFormat="1" applyFont="1" applyBorder="1" applyAlignment="1" applyProtection="1">
      <alignment vertical="center" shrinkToFit="1"/>
      <protection locked="0"/>
    </xf>
    <xf numFmtId="0" fontId="1" fillId="0" borderId="76" xfId="0" applyFont="1" applyBorder="1" applyAlignment="1" applyProtection="1">
      <alignment horizontal="center" vertical="center" shrinkToFit="1"/>
      <protection locked="0"/>
    </xf>
    <xf numFmtId="0" fontId="1" fillId="0" borderId="52" xfId="0" applyFont="1" applyBorder="1" applyAlignment="1" applyProtection="1">
      <alignment horizontal="center" vertical="center" shrinkToFit="1"/>
      <protection locked="0"/>
    </xf>
    <xf numFmtId="0" fontId="11" fillId="0" borderId="95" xfId="0" applyFont="1" applyBorder="1" applyAlignment="1">
      <alignment horizontal="center" vertical="center"/>
    </xf>
    <xf numFmtId="0" fontId="1" fillId="0" borderId="85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 locked="0"/>
    </xf>
    <xf numFmtId="180" fontId="1" fillId="0" borderId="80" xfId="0" applyNumberFormat="1" applyFont="1" applyBorder="1" applyAlignment="1" applyProtection="1">
      <alignment horizontal="center" vertical="center" shrinkToFit="1"/>
      <protection locked="0"/>
    </xf>
    <xf numFmtId="180" fontId="1" fillId="0" borderId="78" xfId="0" applyNumberFormat="1" applyFont="1" applyBorder="1" applyAlignment="1" applyProtection="1">
      <alignment horizontal="center" vertical="center" shrinkToFit="1"/>
      <protection locked="0"/>
    </xf>
    <xf numFmtId="180" fontId="1" fillId="0" borderId="81" xfId="0" applyNumberFormat="1" applyFont="1" applyBorder="1" applyAlignment="1" applyProtection="1">
      <alignment horizontal="center" vertical="center" shrinkToFit="1"/>
      <protection locked="0"/>
    </xf>
    <xf numFmtId="179" fontId="1" fillId="0" borderId="13" xfId="0" applyNumberFormat="1" applyFont="1" applyBorder="1" applyAlignment="1">
      <alignment horizontal="center" vertical="center" textRotation="255"/>
    </xf>
    <xf numFmtId="179" fontId="1" fillId="0" borderId="52" xfId="0" applyNumberFormat="1" applyFont="1" applyBorder="1" applyAlignment="1">
      <alignment horizontal="center" vertical="center" textRotation="255"/>
    </xf>
    <xf numFmtId="0" fontId="1" fillId="0" borderId="62" xfId="0" applyFont="1" applyBorder="1" applyAlignment="1">
      <alignment horizontal="center" vertical="center" shrinkToFit="1"/>
    </xf>
    <xf numFmtId="180" fontId="1" fillId="0" borderId="62" xfId="0" applyNumberFormat="1" applyFont="1" applyBorder="1" applyAlignment="1">
      <alignment horizontal="center" vertical="center" shrinkToFit="1"/>
    </xf>
    <xf numFmtId="180" fontId="1" fillId="0" borderId="91" xfId="0" applyNumberFormat="1" applyFont="1" applyBorder="1" applyAlignment="1">
      <alignment horizontal="center" vertical="center" shrinkToFit="1"/>
    </xf>
    <xf numFmtId="0" fontId="1" fillId="0" borderId="67" xfId="0" applyFont="1" applyBorder="1" applyAlignment="1" applyProtection="1">
      <alignment horizontal="center" vertical="center" shrinkToFit="1"/>
      <protection locked="0"/>
    </xf>
    <xf numFmtId="0" fontId="1" fillId="0" borderId="62" xfId="0" applyFont="1" applyBorder="1" applyAlignment="1" applyProtection="1">
      <alignment horizontal="center" vertical="center" shrinkToFit="1"/>
      <protection locked="0"/>
    </xf>
    <xf numFmtId="0" fontId="1" fillId="0" borderId="92" xfId="0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>
      <alignment horizontal="center" vertical="center" textRotation="255"/>
    </xf>
    <xf numFmtId="0" fontId="1" fillId="0" borderId="52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 shrinkToFit="1"/>
    </xf>
    <xf numFmtId="0" fontId="7" fillId="0" borderId="85" xfId="0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1" fillId="0" borderId="86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7" fillId="0" borderId="72" xfId="0" applyFont="1" applyBorder="1" applyAlignment="1">
      <alignment horizontal="center" vertical="center" shrinkToFit="1"/>
    </xf>
    <xf numFmtId="0" fontId="1" fillId="0" borderId="91" xfId="0" applyFont="1" applyBorder="1" applyAlignment="1" applyProtection="1">
      <alignment horizontal="center" vertical="center" shrinkToFit="1"/>
      <protection locked="0"/>
    </xf>
    <xf numFmtId="0" fontId="1" fillId="0" borderId="63" xfId="0" applyFont="1" applyBorder="1" applyAlignment="1" applyProtection="1">
      <alignment horizontal="center" vertical="center" shrinkToFit="1"/>
      <protection locked="0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 shrinkToFit="1"/>
    </xf>
    <xf numFmtId="0" fontId="10" fillId="0" borderId="91" xfId="0" applyFont="1" applyBorder="1" applyAlignment="1">
      <alignment horizontal="center" vertical="center" shrinkToFit="1"/>
    </xf>
    <xf numFmtId="180" fontId="1" fillId="0" borderId="67" xfId="0" applyNumberFormat="1" applyFont="1" applyBorder="1" applyAlignment="1" applyProtection="1">
      <alignment horizontal="center" vertical="center" shrinkToFit="1"/>
      <protection locked="0"/>
    </xf>
    <xf numFmtId="180" fontId="1" fillId="0" borderId="62" xfId="0" applyNumberFormat="1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180" fontId="1" fillId="0" borderId="34" xfId="0" applyNumberFormat="1" applyFont="1" applyBorder="1" applyAlignment="1" applyProtection="1">
      <alignment horizontal="center" vertical="center" shrinkToFit="1"/>
      <protection locked="0"/>
    </xf>
    <xf numFmtId="180" fontId="1" fillId="0" borderId="87" xfId="0" applyNumberFormat="1" applyFont="1" applyBorder="1" applyAlignment="1" applyProtection="1">
      <alignment horizontal="center" vertical="center" shrinkToFit="1"/>
      <protection locked="0"/>
    </xf>
    <xf numFmtId="180" fontId="1" fillId="0" borderId="88" xfId="0" applyNumberFormat="1" applyFont="1" applyBorder="1" applyAlignment="1" applyProtection="1">
      <alignment horizontal="center" vertical="center" shrinkToFit="1"/>
      <protection locked="0"/>
    </xf>
    <xf numFmtId="0" fontId="1" fillId="0" borderId="88" xfId="0" applyFont="1" applyBorder="1" applyAlignment="1" applyProtection="1">
      <alignment horizontal="center" vertical="center" shrinkToFit="1"/>
      <protection locked="0"/>
    </xf>
    <xf numFmtId="0" fontId="1" fillId="0" borderId="34" xfId="0" applyFont="1" applyBorder="1" applyAlignment="1" applyProtection="1">
      <alignment horizontal="center" vertical="center" shrinkToFit="1"/>
      <protection locked="0"/>
    </xf>
    <xf numFmtId="0" fontId="1" fillId="0" borderId="37" xfId="0" applyFont="1" applyBorder="1" applyAlignment="1" applyProtection="1">
      <alignment horizontal="center" vertical="center" shrinkToFit="1"/>
      <protection locked="0"/>
    </xf>
    <xf numFmtId="180" fontId="1" fillId="0" borderId="89" xfId="0" applyNumberFormat="1" applyFont="1" applyBorder="1" applyAlignment="1" applyProtection="1">
      <alignment vertical="center" shrinkToFit="1"/>
      <protection locked="0"/>
    </xf>
    <xf numFmtId="180" fontId="1" fillId="0" borderId="90" xfId="0" applyNumberFormat="1" applyFont="1" applyBorder="1" applyAlignment="1" applyProtection="1">
      <alignment vertical="center" shrinkToFit="1"/>
      <protection locked="0"/>
    </xf>
    <xf numFmtId="178" fontId="1" fillId="0" borderId="13" xfId="0" applyNumberFormat="1" applyFont="1" applyBorder="1" applyAlignment="1">
      <alignment horizontal="center" vertical="center"/>
    </xf>
    <xf numFmtId="178" fontId="1" fillId="0" borderId="52" xfId="0" applyNumberFormat="1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 shrinkToFit="1"/>
    </xf>
    <xf numFmtId="0" fontId="1" fillId="0" borderId="60" xfId="0" applyFont="1" applyBorder="1" applyAlignment="1">
      <alignment horizontal="center" vertical="center" shrinkToFit="1"/>
    </xf>
    <xf numFmtId="0" fontId="1" fillId="0" borderId="61" xfId="0" applyFont="1" applyBorder="1" applyAlignment="1">
      <alignment horizontal="center" vertical="center" shrinkToFit="1"/>
    </xf>
    <xf numFmtId="0" fontId="1" fillId="0" borderId="59" xfId="0" applyFont="1" applyBorder="1" applyAlignment="1">
      <alignment horizontal="center" vertical="center" shrinkToFit="1"/>
    </xf>
    <xf numFmtId="0" fontId="1" fillId="0" borderId="7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180" fontId="1" fillId="0" borderId="73" xfId="0" applyNumberFormat="1" applyFont="1" applyBorder="1" applyAlignment="1" applyProtection="1">
      <alignment vertical="center" shrinkToFit="1"/>
      <protection locked="0"/>
    </xf>
    <xf numFmtId="180" fontId="1" fillId="0" borderId="74" xfId="0" applyNumberFormat="1" applyFont="1" applyBorder="1" applyAlignment="1" applyProtection="1">
      <alignment vertical="center" shrinkToFit="1"/>
      <protection locked="0"/>
    </xf>
    <xf numFmtId="0" fontId="9" fillId="0" borderId="75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52" xfId="0" applyFont="1" applyBorder="1" applyAlignment="1" applyProtection="1">
      <alignment horizontal="center" vertical="center" shrinkToFit="1"/>
      <protection locked="0"/>
    </xf>
    <xf numFmtId="0" fontId="7" fillId="0" borderId="4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97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 shrinkToFit="1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 shrinkToFit="1"/>
    </xf>
    <xf numFmtId="0" fontId="1" fillId="0" borderId="58" xfId="0" applyFont="1" applyBorder="1" applyAlignment="1">
      <alignment horizontal="center" vertical="center" shrinkToFit="1"/>
    </xf>
    <xf numFmtId="0" fontId="1" fillId="0" borderId="63" xfId="0" applyFont="1" applyBorder="1" applyAlignment="1">
      <alignment horizontal="center" vertical="center" shrinkToFit="1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 shrinkToFit="1"/>
    </xf>
    <xf numFmtId="177" fontId="1" fillId="0" borderId="23" xfId="0" applyNumberFormat="1" applyFont="1" applyBorder="1" applyAlignment="1">
      <alignment horizontal="center" vertical="center"/>
    </xf>
    <xf numFmtId="177" fontId="1" fillId="0" borderId="41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/>
    </xf>
    <xf numFmtId="177" fontId="1" fillId="0" borderId="52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shrinkToFit="1"/>
    </xf>
    <xf numFmtId="0" fontId="7" fillId="0" borderId="77" xfId="0" applyFont="1" applyBorder="1" applyAlignment="1">
      <alignment horizontal="center" vertical="center" shrinkToFit="1"/>
    </xf>
    <xf numFmtId="0" fontId="7" fillId="0" borderId="78" xfId="0" applyFont="1" applyBorder="1" applyAlignment="1">
      <alignment horizontal="center" vertical="center" shrinkToFit="1"/>
    </xf>
    <xf numFmtId="0" fontId="7" fillId="0" borderId="79" xfId="0" applyFont="1" applyBorder="1" applyAlignment="1">
      <alignment horizontal="center" vertical="center" shrinkToFit="1"/>
    </xf>
    <xf numFmtId="0" fontId="1" fillId="0" borderId="68" xfId="0" applyFont="1" applyBorder="1" applyAlignment="1">
      <alignment horizontal="center" vertical="center" shrinkToFit="1"/>
    </xf>
    <xf numFmtId="0" fontId="11" fillId="0" borderId="102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96" xfId="0" applyFont="1" applyBorder="1" applyAlignment="1">
      <alignment horizontal="center" vertical="center" shrinkToFit="1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255" shrinkToFit="1"/>
    </xf>
    <xf numFmtId="0" fontId="1" fillId="0" borderId="96" xfId="0" applyFont="1" applyBorder="1" applyAlignment="1">
      <alignment horizontal="center" vertical="center" textRotation="255" shrinkToFit="1"/>
    </xf>
    <xf numFmtId="179" fontId="1" fillId="0" borderId="13" xfId="0" applyNumberFormat="1" applyFont="1" applyBorder="1" applyAlignment="1">
      <alignment horizontal="center" vertical="center" textRotation="255" shrinkToFit="1"/>
    </xf>
    <xf numFmtId="0" fontId="1" fillId="0" borderId="52" xfId="0" applyFont="1" applyBorder="1" applyAlignment="1">
      <alignment horizontal="center" vertical="center" textRotation="255" shrinkToFit="1"/>
    </xf>
    <xf numFmtId="0" fontId="1" fillId="0" borderId="13" xfId="0" applyFont="1" applyBorder="1" applyAlignment="1">
      <alignment horizontal="center" vertical="center" textRotation="255" shrinkToFit="1"/>
    </xf>
    <xf numFmtId="0" fontId="11" fillId="0" borderId="93" xfId="0" applyFont="1" applyBorder="1" applyAlignment="1">
      <alignment horizontal="center" vertical="center" shrinkToFit="1"/>
    </xf>
    <xf numFmtId="0" fontId="11" fillId="0" borderId="94" xfId="0" applyFont="1" applyBorder="1" applyAlignment="1">
      <alignment horizontal="center" vertical="center" shrinkToFit="1"/>
    </xf>
    <xf numFmtId="0" fontId="11" fillId="0" borderId="95" xfId="0" applyFont="1" applyBorder="1" applyAlignment="1">
      <alignment horizontal="center" vertical="center" shrinkToFit="1"/>
    </xf>
    <xf numFmtId="0" fontId="1" fillId="0" borderId="85" xfId="0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>
      <alignment horizontal="center" vertical="center" shrinkToFit="1"/>
    </xf>
    <xf numFmtId="178" fontId="1" fillId="0" borderId="13" xfId="0" applyNumberFormat="1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wrapText="1" shrinkToFit="1"/>
    </xf>
    <xf numFmtId="0" fontId="7" fillId="0" borderId="53" xfId="0" applyFont="1" applyBorder="1" applyAlignment="1">
      <alignment horizontal="center" vertical="center" wrapText="1" shrinkToFit="1"/>
    </xf>
    <xf numFmtId="0" fontId="7" fillId="0" borderId="97" xfId="0" applyFont="1" applyBorder="1" applyAlignment="1">
      <alignment horizontal="center" vertical="center" wrapText="1" shrinkToFit="1"/>
    </xf>
    <xf numFmtId="0" fontId="1" fillId="0" borderId="49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1" fillId="0" borderId="54" xfId="0" applyFont="1" applyBorder="1" applyAlignment="1">
      <alignment horizontal="center" vertical="center" shrinkToFit="1"/>
    </xf>
    <xf numFmtId="0" fontId="1" fillId="0" borderId="55" xfId="0" applyFont="1" applyBorder="1" applyAlignment="1">
      <alignment horizontal="center" vertical="center" shrinkToFit="1"/>
    </xf>
    <xf numFmtId="0" fontId="1" fillId="0" borderId="56" xfId="0" applyFont="1" applyBorder="1" applyAlignment="1">
      <alignment horizontal="center" vertical="center" shrinkToFit="1"/>
    </xf>
    <xf numFmtId="0" fontId="1" fillId="0" borderId="64" xfId="0" applyFont="1" applyBorder="1" applyAlignment="1">
      <alignment horizontal="center" vertical="center" shrinkToFit="1"/>
    </xf>
    <xf numFmtId="0" fontId="1" fillId="0" borderId="65" xfId="0" applyFont="1" applyBorder="1" applyAlignment="1">
      <alignment horizontal="center" vertical="center" shrinkToFit="1"/>
    </xf>
    <xf numFmtId="0" fontId="1" fillId="0" borderId="66" xfId="0" applyFont="1" applyBorder="1" applyAlignment="1">
      <alignment horizontal="center" vertical="center" shrinkToFit="1"/>
    </xf>
    <xf numFmtId="177" fontId="1" fillId="0" borderId="23" xfId="0" applyNumberFormat="1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1" fillId="0" borderId="69" xfId="0" applyFont="1" applyBorder="1" applyAlignment="1">
      <alignment horizontal="center" vertical="center" shrinkToFit="1"/>
    </xf>
    <xf numFmtId="0" fontId="1" fillId="0" borderId="70" xfId="0" applyFont="1" applyBorder="1" applyAlignment="1">
      <alignment horizontal="center" vertical="center" shrinkToFit="1"/>
    </xf>
    <xf numFmtId="179" fontId="1" fillId="0" borderId="52" xfId="0" applyNumberFormat="1" applyFont="1" applyBorder="1" applyAlignment="1">
      <alignment horizontal="center" vertical="center" textRotation="255" shrinkToFi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14" fontId="1" fillId="2" borderId="2" xfId="0" applyNumberFormat="1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178" fontId="1" fillId="0" borderId="52" xfId="0" applyNumberFormat="1" applyFont="1" applyBorder="1" applyAlignment="1">
      <alignment horizontal="center" vertical="center" shrinkToFit="1"/>
    </xf>
    <xf numFmtId="177" fontId="1" fillId="0" borderId="41" xfId="0" applyNumberFormat="1" applyFont="1" applyBorder="1" applyAlignment="1">
      <alignment horizontal="center" vertical="center" shrinkToFit="1"/>
    </xf>
    <xf numFmtId="177" fontId="1" fillId="0" borderId="13" xfId="0" applyNumberFormat="1" applyFont="1" applyBorder="1" applyAlignment="1">
      <alignment horizontal="center" vertical="center" shrinkToFit="1"/>
    </xf>
    <xf numFmtId="177" fontId="1" fillId="0" borderId="52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" xfId="0" applyFont="1" applyBorder="1" applyProtection="1">
      <alignment vertical="center"/>
      <protection locked="0"/>
    </xf>
    <xf numFmtId="0" fontId="1" fillId="0" borderId="14" xfId="0" applyFont="1" applyBorder="1" applyProtection="1">
      <alignment vertical="center"/>
      <protection locked="0"/>
    </xf>
    <xf numFmtId="0" fontId="1" fillId="0" borderId="33" xfId="0" applyFont="1" applyBorder="1" applyProtection="1">
      <alignment vertical="center"/>
      <protection locked="0"/>
    </xf>
    <xf numFmtId="0" fontId="1" fillId="0" borderId="34" xfId="0" applyFont="1" applyBorder="1" applyProtection="1">
      <alignment vertical="center"/>
      <protection locked="0"/>
    </xf>
    <xf numFmtId="0" fontId="1" fillId="0" borderId="37" xfId="0" applyFont="1" applyBorder="1" applyProtection="1">
      <alignment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1" fillId="0" borderId="19" xfId="0" applyFont="1" applyBorder="1" applyAlignment="1">
      <alignment vertical="center" shrinkToFit="1"/>
    </xf>
    <xf numFmtId="0" fontId="1" fillId="0" borderId="2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9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vertical="center"/>
      <protection locked="0"/>
    </xf>
    <xf numFmtId="0" fontId="1" fillId="0" borderId="30" xfId="0" applyFont="1" applyBorder="1" applyAlignment="1" applyProtection="1">
      <alignment vertical="center"/>
      <protection locked="0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179" fontId="1" fillId="0" borderId="26" xfId="0" applyNumberFormat="1" applyFont="1" applyBorder="1" applyAlignment="1" applyProtection="1">
      <alignment horizontal="center" vertical="center"/>
      <protection locked="0"/>
    </xf>
    <xf numFmtId="49" fontId="1" fillId="0" borderId="26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4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8" fillId="0" borderId="27" xfId="0" applyFont="1" applyBorder="1" applyAlignment="1" applyProtection="1">
      <alignment horizontal="center" vertical="center" shrinkToFit="1"/>
      <protection locked="0"/>
    </xf>
    <xf numFmtId="0" fontId="8" fillId="0" borderId="26" xfId="0" applyFont="1" applyBorder="1" applyAlignment="1" applyProtection="1">
      <alignment horizontal="center" vertical="center" shrinkToFit="1"/>
      <protection locked="0"/>
    </xf>
    <xf numFmtId="0" fontId="8" fillId="0" borderId="28" xfId="0" applyFont="1" applyBorder="1" applyAlignment="1" applyProtection="1">
      <alignment horizontal="center" vertical="center" shrinkToFit="1"/>
      <protection locked="0"/>
    </xf>
    <xf numFmtId="49" fontId="1" fillId="0" borderId="26" xfId="0" applyNumberFormat="1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177" fontId="1" fillId="0" borderId="5" xfId="0" applyNumberFormat="1" applyFont="1" applyBorder="1" applyAlignment="1">
      <alignment horizontal="center" vertical="center"/>
    </xf>
    <xf numFmtId="177" fontId="1" fillId="0" borderId="18" xfId="0" applyNumberFormat="1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center" vertical="center"/>
    </xf>
    <xf numFmtId="178" fontId="1" fillId="0" borderId="18" xfId="0" applyNumberFormat="1" applyFont="1" applyBorder="1" applyAlignment="1">
      <alignment horizontal="center" vertical="center"/>
    </xf>
    <xf numFmtId="179" fontId="1" fillId="0" borderId="5" xfId="0" applyNumberFormat="1" applyFont="1" applyBorder="1" applyAlignment="1">
      <alignment horizontal="center" vertical="center"/>
    </xf>
    <xf numFmtId="179" fontId="1" fillId="0" borderId="1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7" fontId="1" fillId="0" borderId="7" xfId="0" applyNumberFormat="1" applyFont="1" applyBorder="1" applyAlignment="1">
      <alignment horizontal="center" vertical="center"/>
    </xf>
    <xf numFmtId="179" fontId="1" fillId="0" borderId="9" xfId="0" applyNumberFormat="1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176" fontId="1" fillId="0" borderId="18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8" fontId="1" fillId="0" borderId="9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Protection="1">
      <alignment vertical="center"/>
    </xf>
    <xf numFmtId="0" fontId="7" fillId="2" borderId="113" xfId="0" applyFont="1" applyFill="1" applyBorder="1" applyAlignment="1" applyProtection="1">
      <alignment horizontal="center" vertical="center"/>
    </xf>
    <xf numFmtId="0" fontId="7" fillId="2" borderId="111" xfId="0" applyFont="1" applyFill="1" applyBorder="1" applyAlignment="1" applyProtection="1">
      <alignment horizontal="center" vertical="center"/>
    </xf>
    <xf numFmtId="0" fontId="7" fillId="0" borderId="111" xfId="0" applyFont="1" applyBorder="1" applyAlignment="1" applyProtection="1">
      <alignment horizontal="center" vertical="center"/>
    </xf>
    <xf numFmtId="0" fontId="7" fillId="0" borderId="111" xfId="0" applyFont="1" applyBorder="1" applyAlignment="1" applyProtection="1">
      <alignment horizontal="left" vertical="center"/>
    </xf>
    <xf numFmtId="0" fontId="7" fillId="0" borderId="114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 indent="1"/>
    </xf>
    <xf numFmtId="0" fontId="7" fillId="0" borderId="126" xfId="0" applyFont="1" applyBorder="1" applyAlignment="1" applyProtection="1">
      <alignment horizontal="right" vertical="center"/>
    </xf>
    <xf numFmtId="0" fontId="7" fillId="0" borderId="126" xfId="0" applyFont="1" applyBorder="1" applyAlignment="1" applyProtection="1">
      <alignment horizontal="left" vertical="center"/>
    </xf>
    <xf numFmtId="0" fontId="7" fillId="0" borderId="127" xfId="0" applyFont="1" applyBorder="1" applyAlignment="1" applyProtection="1">
      <alignment horizontal="left" vertical="center"/>
    </xf>
    <xf numFmtId="0" fontId="7" fillId="2" borderId="128" xfId="0" applyFont="1" applyFill="1" applyBorder="1" applyAlignment="1" applyProtection="1">
      <alignment horizontal="center" vertical="center"/>
    </xf>
    <xf numFmtId="0" fontId="7" fillId="2" borderId="129" xfId="0" applyFont="1" applyFill="1" applyBorder="1" applyAlignment="1" applyProtection="1">
      <alignment horizontal="center" vertical="center"/>
    </xf>
    <xf numFmtId="0" fontId="7" fillId="0" borderId="129" xfId="0" applyFont="1" applyBorder="1" applyAlignment="1" applyProtection="1">
      <alignment horizontal="center" vertical="center"/>
    </xf>
    <xf numFmtId="0" fontId="7" fillId="0" borderId="13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 wrapText="1" indent="1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vertical="center" wrapText="1"/>
    </xf>
    <xf numFmtId="0" fontId="7" fillId="0" borderId="6" xfId="0" applyFont="1" applyBorder="1" applyAlignment="1" applyProtection="1">
      <alignment vertical="center" wrapText="1"/>
    </xf>
    <xf numFmtId="0" fontId="7" fillId="0" borderId="14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7" fillId="0" borderId="15" xfId="0" applyFont="1" applyBorder="1" applyAlignment="1" applyProtection="1">
      <alignment vertical="center" wrapText="1"/>
    </xf>
    <xf numFmtId="0" fontId="7" fillId="0" borderId="16" xfId="0" applyFont="1" applyBorder="1" applyAlignment="1" applyProtection="1">
      <alignment vertical="center" wrapText="1"/>
    </xf>
    <xf numFmtId="0" fontId="7" fillId="0" borderId="18" xfId="0" applyFont="1" applyBorder="1" applyAlignment="1" applyProtection="1">
      <alignment vertical="center" wrapText="1"/>
    </xf>
    <xf numFmtId="0" fontId="7" fillId="0" borderId="17" xfId="0" applyFont="1" applyBorder="1" applyAlignment="1" applyProtection="1">
      <alignment vertical="center" wrapText="1"/>
    </xf>
    <xf numFmtId="0" fontId="7" fillId="0" borderId="115" xfId="0" applyFont="1" applyBorder="1" applyAlignment="1" applyProtection="1">
      <alignment horizontal="center" vertical="center"/>
    </xf>
    <xf numFmtId="0" fontId="7" fillId="0" borderId="115" xfId="0" applyFont="1" applyBorder="1" applyAlignment="1" applyProtection="1">
      <alignment horizontal="left" vertical="center"/>
    </xf>
    <xf numFmtId="0" fontId="7" fillId="0" borderId="118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 shrinkToFit="1"/>
    </xf>
    <xf numFmtId="0" fontId="1" fillId="0" borderId="15" xfId="0" applyFont="1" applyBorder="1" applyAlignment="1" applyProtection="1">
      <alignment vertical="center" shrinkToFit="1"/>
    </xf>
    <xf numFmtId="0" fontId="1" fillId="2" borderId="21" xfId="0" applyFont="1" applyFill="1" applyBorder="1" applyProtection="1">
      <alignment vertical="center"/>
    </xf>
    <xf numFmtId="0" fontId="1" fillId="2" borderId="18" xfId="0" applyFont="1" applyFill="1" applyBorder="1" applyProtection="1">
      <alignment vertical="center"/>
    </xf>
    <xf numFmtId="0" fontId="1" fillId="2" borderId="22" xfId="0" applyFont="1" applyFill="1" applyBorder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181" fontId="1" fillId="2" borderId="77" xfId="0" applyNumberFormat="1" applyFont="1" applyFill="1" applyBorder="1" applyProtection="1">
      <alignment vertical="center"/>
    </xf>
    <xf numFmtId="181" fontId="1" fillId="2" borderId="79" xfId="0" applyNumberFormat="1" applyFont="1" applyFill="1" applyBorder="1" applyProtection="1">
      <alignment vertical="center"/>
    </xf>
    <xf numFmtId="181" fontId="1" fillId="2" borderId="85" xfId="0" applyNumberFormat="1" applyFont="1" applyFill="1" applyBorder="1" applyProtection="1">
      <alignment vertical="center"/>
    </xf>
    <xf numFmtId="181" fontId="1" fillId="2" borderId="63" xfId="0" applyNumberFormat="1" applyFont="1" applyFill="1" applyBorder="1" applyProtection="1">
      <alignment vertical="center"/>
    </xf>
    <xf numFmtId="20" fontId="1" fillId="2" borderId="17" xfId="0" applyNumberFormat="1" applyFont="1" applyFill="1" applyBorder="1" applyAlignment="1" applyProtection="1">
      <alignment horizontal="center" vertical="center"/>
    </xf>
    <xf numFmtId="0" fontId="1" fillId="2" borderId="105" xfId="0" applyFont="1" applyFill="1" applyBorder="1" applyAlignment="1" applyProtection="1">
      <alignment horizontal="center" vertical="center"/>
    </xf>
    <xf numFmtId="0" fontId="1" fillId="2" borderId="43" xfId="0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/>
    </xf>
    <xf numFmtId="0" fontId="1" fillId="2" borderId="45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vertical="center" shrinkToFit="1"/>
    </xf>
    <xf numFmtId="0" fontId="1" fillId="2" borderId="3" xfId="0" applyFont="1" applyFill="1" applyBorder="1" applyAlignment="1" applyProtection="1">
      <alignment vertical="center" shrinkToFit="1"/>
    </xf>
    <xf numFmtId="0" fontId="1" fillId="2" borderId="105" xfId="0" applyFont="1" applyFill="1" applyBorder="1" applyAlignment="1" applyProtection="1">
      <alignment vertical="center" shrinkToFit="1"/>
    </xf>
    <xf numFmtId="0" fontId="1" fillId="2" borderId="43" xfId="0" applyFont="1" applyFill="1" applyBorder="1" applyAlignment="1" applyProtection="1">
      <alignment vertical="center" shrinkToFit="1"/>
    </xf>
    <xf numFmtId="0" fontId="1" fillId="2" borderId="44" xfId="0" applyFont="1" applyFill="1" applyBorder="1" applyAlignment="1" applyProtection="1">
      <alignment vertical="center" shrinkToFit="1"/>
    </xf>
    <xf numFmtId="0" fontId="1" fillId="2" borderId="45" xfId="0" applyFont="1" applyFill="1" applyBorder="1" applyAlignment="1" applyProtection="1">
      <alignment vertical="center" shrinkToFit="1"/>
    </xf>
    <xf numFmtId="0" fontId="1" fillId="2" borderId="17" xfId="0" applyFont="1" applyFill="1" applyBorder="1" applyProtection="1">
      <alignment vertical="center"/>
    </xf>
    <xf numFmtId="0" fontId="1" fillId="2" borderId="105" xfId="0" applyFont="1" applyFill="1" applyBorder="1" applyProtection="1">
      <alignment vertical="center"/>
    </xf>
    <xf numFmtId="0" fontId="1" fillId="2" borderId="43" xfId="0" applyFont="1" applyFill="1" applyBorder="1" applyProtection="1">
      <alignment vertical="center"/>
    </xf>
    <xf numFmtId="0" fontId="1" fillId="2" borderId="45" xfId="0" applyFont="1" applyFill="1" applyBorder="1" applyProtection="1">
      <alignment vertical="center"/>
    </xf>
    <xf numFmtId="0" fontId="7" fillId="2" borderId="17" xfId="0" applyFont="1" applyFill="1" applyBorder="1" applyAlignment="1" applyProtection="1">
      <alignment horizontal="left" vertical="center" wrapText="1" shrinkToFit="1"/>
    </xf>
    <xf numFmtId="0" fontId="7" fillId="2" borderId="3" xfId="0" applyFont="1" applyFill="1" applyBorder="1" applyAlignment="1" applyProtection="1">
      <alignment horizontal="left" vertical="center" shrinkToFit="1"/>
    </xf>
    <xf numFmtId="0" fontId="7" fillId="2" borderId="43" xfId="0" applyFont="1" applyFill="1" applyBorder="1" applyAlignment="1" applyProtection="1">
      <alignment horizontal="left" vertical="center" shrinkToFit="1"/>
    </xf>
    <xf numFmtId="0" fontId="7" fillId="2" borderId="44" xfId="0" applyFont="1" applyFill="1" applyBorder="1" applyAlignment="1" applyProtection="1">
      <alignment horizontal="left" vertical="center" shrinkToFit="1"/>
    </xf>
    <xf numFmtId="181" fontId="1" fillId="2" borderId="107" xfId="0" applyNumberFormat="1" applyFont="1" applyFill="1" applyBorder="1" applyProtection="1">
      <alignment vertical="center"/>
    </xf>
    <xf numFmtId="181" fontId="1" fillId="2" borderId="108" xfId="0" applyNumberFormat="1" applyFont="1" applyFill="1" applyBorder="1" applyProtection="1">
      <alignment vertical="center"/>
    </xf>
    <xf numFmtId="181" fontId="1" fillId="2" borderId="43" xfId="0" applyNumberFormat="1" applyFont="1" applyFill="1" applyBorder="1" applyProtection="1">
      <alignment vertical="center"/>
    </xf>
    <xf numFmtId="181" fontId="1" fillId="2" borderId="45" xfId="0" applyNumberFormat="1" applyFont="1" applyFill="1" applyBorder="1" applyProtection="1">
      <alignment vertical="center"/>
    </xf>
    <xf numFmtId="20" fontId="1" fillId="2" borderId="109" xfId="0" applyNumberFormat="1" applyFont="1" applyFill="1" applyBorder="1" applyAlignment="1" applyProtection="1">
      <alignment horizontal="center" vertical="center"/>
    </xf>
    <xf numFmtId="0" fontId="1" fillId="2" borderId="110" xfId="0" applyFont="1" applyFill="1" applyBorder="1" applyAlignment="1" applyProtection="1">
      <alignment horizontal="center" vertical="center"/>
    </xf>
    <xf numFmtId="0" fontId="1" fillId="2" borderId="108" xfId="0" applyFont="1" applyFill="1" applyBorder="1" applyAlignment="1" applyProtection="1">
      <alignment horizontal="center" vertical="center"/>
    </xf>
    <xf numFmtId="0" fontId="1" fillId="2" borderId="49" xfId="0" applyFont="1" applyFill="1" applyBorder="1" applyAlignment="1" applyProtection="1">
      <alignment horizontal="center" vertical="center"/>
    </xf>
    <xf numFmtId="0" fontId="1" fillId="2" borderId="109" xfId="0" applyFont="1" applyFill="1" applyBorder="1" applyAlignment="1" applyProtection="1">
      <alignment vertical="center" shrinkToFit="1"/>
    </xf>
    <xf numFmtId="0" fontId="1" fillId="2" borderId="110" xfId="0" applyFont="1" applyFill="1" applyBorder="1" applyAlignment="1" applyProtection="1">
      <alignment vertical="center" shrinkToFit="1"/>
    </xf>
    <xf numFmtId="0" fontId="1" fillId="2" borderId="108" xfId="0" applyFont="1" applyFill="1" applyBorder="1" applyAlignment="1" applyProtection="1">
      <alignment vertical="center" shrinkToFit="1"/>
    </xf>
    <xf numFmtId="0" fontId="1" fillId="2" borderId="49" xfId="0" applyFont="1" applyFill="1" applyBorder="1" applyAlignment="1" applyProtection="1">
      <alignment vertical="center" shrinkToFit="1"/>
    </xf>
    <xf numFmtId="0" fontId="7" fillId="0" borderId="111" xfId="0" applyFont="1" applyBorder="1" applyAlignment="1" applyProtection="1">
      <alignment horizontal="right" vertical="center"/>
    </xf>
    <xf numFmtId="0" fontId="1" fillId="0" borderId="104" xfId="0" applyFont="1" applyBorder="1" applyAlignment="1" applyProtection="1">
      <alignment horizontal="center" vertical="center" wrapText="1"/>
    </xf>
    <xf numFmtId="0" fontId="1" fillId="0" borderId="106" xfId="0" applyFont="1" applyBorder="1" applyAlignment="1" applyProtection="1">
      <alignment horizontal="center" vertical="center" wrapText="1"/>
    </xf>
    <xf numFmtId="0" fontId="1" fillId="0" borderId="124" xfId="0" applyFont="1" applyBorder="1" applyAlignment="1" applyProtection="1">
      <alignment horizontal="center" vertical="center" wrapText="1"/>
    </xf>
    <xf numFmtId="0" fontId="1" fillId="0" borderId="43" xfId="0" applyFont="1" applyBorder="1" applyAlignment="1" applyProtection="1">
      <alignment horizontal="center" vertical="center"/>
    </xf>
    <xf numFmtId="0" fontId="1" fillId="0" borderId="45" xfId="0" applyFont="1" applyBorder="1" applyAlignment="1" applyProtection="1">
      <alignment horizontal="center" vertical="center"/>
    </xf>
    <xf numFmtId="0" fontId="1" fillId="0" borderId="49" xfId="0" applyFont="1" applyBorder="1" applyAlignment="1" applyProtection="1">
      <alignment horizontal="center" vertical="center"/>
    </xf>
    <xf numFmtId="0" fontId="1" fillId="0" borderId="44" xfId="0" applyFont="1" applyBorder="1" applyAlignment="1" applyProtection="1">
      <alignment horizontal="center" vertical="center"/>
    </xf>
    <xf numFmtId="0" fontId="1" fillId="0" borderId="46" xfId="0" applyFont="1" applyBorder="1" applyAlignment="1" applyProtection="1">
      <alignment horizontal="center" vertical="center"/>
    </xf>
    <xf numFmtId="0" fontId="1" fillId="0" borderId="47" xfId="0" applyFont="1" applyBorder="1" applyAlignment="1" applyProtection="1">
      <alignment horizontal="center" vertical="center"/>
    </xf>
    <xf numFmtId="0" fontId="1" fillId="0" borderId="51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wrapText="1"/>
    </xf>
    <xf numFmtId="0" fontId="8" fillId="0" borderId="15" xfId="0" applyFont="1" applyBorder="1" applyAlignment="1" applyProtection="1">
      <alignment wrapText="1"/>
    </xf>
    <xf numFmtId="0" fontId="8" fillId="0" borderId="16" xfId="0" applyFont="1" applyBorder="1" applyAlignment="1" applyProtection="1">
      <alignment wrapText="1"/>
    </xf>
    <xf numFmtId="0" fontId="8" fillId="0" borderId="17" xfId="0" applyFont="1" applyBorder="1" applyAlignment="1" applyProtection="1">
      <alignment wrapText="1"/>
    </xf>
    <xf numFmtId="0" fontId="7" fillId="0" borderId="112" xfId="0" applyFont="1" applyBorder="1" applyAlignment="1" applyProtection="1">
      <alignment horizontal="left" vertical="center"/>
    </xf>
    <xf numFmtId="0" fontId="1" fillId="2" borderId="17" xfId="0" applyFont="1" applyFill="1" applyBorder="1" applyAlignment="1" applyProtection="1">
      <alignment horizontal="center" vertical="center" shrinkToFit="1"/>
    </xf>
    <xf numFmtId="0" fontId="1" fillId="2" borderId="3" xfId="0" applyFont="1" applyFill="1" applyBorder="1" applyAlignment="1" applyProtection="1">
      <alignment horizontal="center" vertical="center" shrinkToFit="1"/>
    </xf>
    <xf numFmtId="0" fontId="1" fillId="2" borderId="121" xfId="0" applyFont="1" applyFill="1" applyBorder="1" applyAlignment="1" applyProtection="1">
      <alignment horizontal="center" vertical="center" shrinkToFit="1"/>
    </xf>
    <xf numFmtId="0" fontId="1" fillId="2" borderId="123" xfId="0" applyFont="1" applyFill="1" applyBorder="1" applyAlignment="1" applyProtection="1">
      <alignment horizontal="center" vertical="center" shrinkToFit="1"/>
    </xf>
    <xf numFmtId="181" fontId="1" fillId="2" borderId="17" xfId="0" applyNumberFormat="1" applyFont="1" applyFill="1" applyBorder="1" applyProtection="1">
      <alignment vertical="center"/>
    </xf>
    <xf numFmtId="181" fontId="1" fillId="2" borderId="105" xfId="0" applyNumberFormat="1" applyFont="1" applyFill="1" applyBorder="1" applyProtection="1">
      <alignment vertical="center"/>
    </xf>
    <xf numFmtId="181" fontId="1" fillId="2" borderId="121" xfId="0" applyNumberFormat="1" applyFont="1" applyFill="1" applyBorder="1" applyProtection="1">
      <alignment vertical="center"/>
    </xf>
    <xf numFmtId="181" fontId="1" fillId="2" borderId="122" xfId="0" applyNumberFormat="1" applyFont="1" applyFill="1" applyBorder="1" applyProtection="1">
      <alignment vertical="center"/>
    </xf>
    <xf numFmtId="20" fontId="1" fillId="2" borderId="119" xfId="0" applyNumberFormat="1" applyFont="1" applyFill="1" applyBorder="1" applyAlignment="1" applyProtection="1">
      <alignment horizontal="center" vertical="center"/>
    </xf>
    <xf numFmtId="0" fontId="1" fillId="2" borderId="125" xfId="0" applyFont="1" applyFill="1" applyBorder="1" applyAlignment="1" applyProtection="1">
      <alignment horizontal="center" vertical="center"/>
    </xf>
    <xf numFmtId="0" fontId="1" fillId="2" borderId="123" xfId="0" applyFont="1" applyFill="1" applyBorder="1" applyAlignment="1" applyProtection="1">
      <alignment horizontal="center" vertical="center"/>
    </xf>
    <xf numFmtId="0" fontId="1" fillId="2" borderId="122" xfId="0" applyFont="1" applyFill="1" applyBorder="1" applyAlignment="1" applyProtection="1">
      <alignment horizontal="center" vertical="center"/>
    </xf>
    <xf numFmtId="0" fontId="1" fillId="0" borderId="103" xfId="0" applyFont="1" applyBorder="1" applyAlignment="1" applyProtection="1">
      <alignment horizontal="center" vertical="center" wrapText="1"/>
    </xf>
    <xf numFmtId="0" fontId="1" fillId="0" borderId="103" xfId="0" applyFont="1" applyBorder="1" applyAlignment="1" applyProtection="1">
      <alignment horizontal="center" vertical="center"/>
    </xf>
    <xf numFmtId="0" fontId="1" fillId="0" borderId="120" xfId="0" applyFont="1" applyBorder="1" applyAlignment="1" applyProtection="1">
      <alignment horizontal="center" vertical="center"/>
    </xf>
    <xf numFmtId="0" fontId="1" fillId="2" borderId="121" xfId="0" applyFont="1" applyFill="1" applyBorder="1" applyAlignment="1" applyProtection="1">
      <alignment horizontal="center" vertical="center"/>
    </xf>
    <xf numFmtId="0" fontId="1" fillId="2" borderId="121" xfId="0" applyFont="1" applyFill="1" applyBorder="1" applyAlignment="1" applyProtection="1">
      <alignment vertical="center" shrinkToFit="1"/>
    </xf>
    <xf numFmtId="0" fontId="1" fillId="2" borderId="123" xfId="0" applyFont="1" applyFill="1" applyBorder="1" applyAlignment="1" applyProtection="1">
      <alignment vertical="center" shrinkToFit="1"/>
    </xf>
    <xf numFmtId="0" fontId="1" fillId="2" borderId="122" xfId="0" applyFont="1" applyFill="1" applyBorder="1" applyAlignment="1" applyProtection="1">
      <alignment vertical="center" shrinkToFit="1"/>
    </xf>
    <xf numFmtId="0" fontId="1" fillId="2" borderId="121" xfId="0" applyFont="1" applyFill="1" applyBorder="1" applyProtection="1">
      <alignment vertical="center"/>
    </xf>
    <xf numFmtId="0" fontId="1" fillId="2" borderId="122" xfId="0" applyFont="1" applyFill="1" applyBorder="1" applyProtection="1">
      <alignment vertical="center"/>
    </xf>
    <xf numFmtId="0" fontId="1" fillId="2" borderId="119" xfId="0" applyFont="1" applyFill="1" applyBorder="1" applyAlignment="1" applyProtection="1">
      <alignment vertical="center" shrinkToFit="1"/>
    </xf>
    <xf numFmtId="0" fontId="1" fillId="2" borderId="125" xfId="0" applyFont="1" applyFill="1" applyBorder="1" applyAlignment="1" applyProtection="1">
      <alignment vertical="center" shrinkToFit="1"/>
    </xf>
    <xf numFmtId="0" fontId="7" fillId="0" borderId="115" xfId="0" applyFont="1" applyBorder="1" applyAlignment="1" applyProtection="1">
      <alignment horizontal="right" vertical="center"/>
    </xf>
    <xf numFmtId="0" fontId="7" fillId="0" borderId="116" xfId="0" applyFont="1" applyBorder="1" applyAlignment="1" applyProtection="1">
      <alignment horizontal="left" vertical="center"/>
    </xf>
    <xf numFmtId="0" fontId="7" fillId="2" borderId="117" xfId="0" applyFont="1" applyFill="1" applyBorder="1" applyAlignment="1" applyProtection="1">
      <alignment horizontal="center" vertical="center"/>
    </xf>
    <xf numFmtId="0" fontId="7" fillId="2" borderId="115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23" xfId="0" applyFont="1" applyBorder="1" applyProtection="1">
      <alignment vertical="center"/>
    </xf>
    <xf numFmtId="0" fontId="1" fillId="0" borderId="5" xfId="0" applyFont="1" applyBorder="1" applyProtection="1">
      <alignment vertical="center"/>
    </xf>
    <xf numFmtId="0" fontId="1" fillId="2" borderId="5" xfId="0" applyFont="1" applyFill="1" applyBorder="1" applyProtection="1">
      <alignment vertical="center"/>
    </xf>
    <xf numFmtId="0" fontId="1" fillId="2" borderId="20" xfId="0" applyFont="1" applyFill="1" applyBorder="1" applyProtection="1">
      <alignment vertical="center"/>
    </xf>
    <xf numFmtId="0" fontId="8" fillId="0" borderId="0" xfId="0" applyFont="1" applyBorder="1" applyAlignment="1" applyProtection="1">
      <alignment horizontal="right" vertical="center" shrinkToFit="1"/>
    </xf>
    <xf numFmtId="0" fontId="8" fillId="0" borderId="15" xfId="0" applyFont="1" applyBorder="1" applyAlignment="1" applyProtection="1">
      <alignment horizontal="right" vertical="center" shrinkToFit="1"/>
    </xf>
    <xf numFmtId="0" fontId="1" fillId="2" borderId="13" xfId="0" applyFont="1" applyFill="1" applyBorder="1" applyProtection="1">
      <alignment vertical="center"/>
    </xf>
    <xf numFmtId="0" fontId="1" fillId="2" borderId="0" xfId="0" applyFont="1" applyFill="1" applyBorder="1" applyProtection="1">
      <alignment vertical="center"/>
    </xf>
    <xf numFmtId="0" fontId="1" fillId="2" borderId="19" xfId="0" applyFont="1" applyFill="1" applyBorder="1" applyProtection="1">
      <alignment vertical="center"/>
    </xf>
    <xf numFmtId="0" fontId="11" fillId="2" borderId="18" xfId="0" applyFont="1" applyFill="1" applyBorder="1" applyAlignment="1" applyProtection="1">
      <alignment horizontal="center" vertical="center"/>
    </xf>
    <xf numFmtId="0" fontId="11" fillId="2" borderId="96" xfId="0" applyFont="1" applyFill="1" applyBorder="1" applyAlignment="1" applyProtection="1">
      <alignment horizontal="center" vertical="center"/>
    </xf>
    <xf numFmtId="180" fontId="1" fillId="2" borderId="101" xfId="0" applyNumberFormat="1" applyFont="1" applyFill="1" applyBorder="1" applyAlignment="1" applyProtection="1">
      <alignment vertical="center" shrinkToFit="1"/>
    </xf>
    <xf numFmtId="180" fontId="1" fillId="2" borderId="99" xfId="0" applyNumberFormat="1" applyFont="1" applyFill="1" applyBorder="1" applyAlignment="1" applyProtection="1">
      <alignment vertical="center" shrinkToFit="1"/>
    </xf>
    <xf numFmtId="0" fontId="1" fillId="2" borderId="100" xfId="0" applyFont="1" applyFill="1" applyBorder="1" applyAlignment="1" applyProtection="1">
      <alignment horizontal="left" vertical="center" shrinkToFit="1"/>
    </xf>
    <xf numFmtId="0" fontId="1" fillId="2" borderId="18" xfId="0" applyFont="1" applyFill="1" applyBorder="1" applyAlignment="1" applyProtection="1">
      <alignment horizontal="left" vertical="center" shrinkToFit="1"/>
    </xf>
    <xf numFmtId="0" fontId="1" fillId="2" borderId="101" xfId="0" applyFont="1" applyFill="1" applyBorder="1" applyAlignment="1" applyProtection="1">
      <alignment horizontal="left" vertical="center" shrinkToFit="1"/>
    </xf>
    <xf numFmtId="0" fontId="1" fillId="2" borderId="22" xfId="0" applyFont="1" applyFill="1" applyBorder="1" applyAlignment="1" applyProtection="1">
      <alignment horizontal="left" vertical="center" shrinkToFit="1"/>
    </xf>
    <xf numFmtId="0" fontId="1" fillId="0" borderId="29" xfId="0" applyFont="1" applyBorder="1" applyAlignment="1" applyProtection="1">
      <alignment horizontal="left" vertical="center" indent="1"/>
    </xf>
    <xf numFmtId="0" fontId="1" fillId="0" borderId="26" xfId="0" applyFont="1" applyBorder="1" applyAlignment="1" applyProtection="1">
      <alignment horizontal="left" vertical="center" indent="1"/>
    </xf>
    <xf numFmtId="0" fontId="1" fillId="0" borderId="25" xfId="0" applyFont="1" applyBorder="1" applyAlignment="1" applyProtection="1">
      <alignment horizontal="left" vertical="center" indent="1"/>
    </xf>
    <xf numFmtId="0" fontId="1" fillId="0" borderId="0" xfId="0" applyFont="1" applyAlignment="1" applyProtection="1">
      <alignment horizontal="left" vertical="center"/>
    </xf>
    <xf numFmtId="0" fontId="1" fillId="0" borderId="21" xfId="0" applyFont="1" applyBorder="1" applyAlignment="1" applyProtection="1">
      <alignment horizontal="center" vertical="center" textRotation="255"/>
    </xf>
    <xf numFmtId="0" fontId="1" fillId="0" borderId="96" xfId="0" applyFont="1" applyBorder="1" applyAlignment="1" applyProtection="1">
      <alignment horizontal="center" vertical="center" textRotation="255"/>
    </xf>
    <xf numFmtId="180" fontId="1" fillId="2" borderId="98" xfId="0" applyNumberFormat="1" applyFont="1" applyFill="1" applyBorder="1" applyAlignment="1" applyProtection="1">
      <alignment vertical="center" shrinkToFit="1"/>
    </xf>
    <xf numFmtId="0" fontId="1" fillId="2" borderId="100" xfId="0" applyFont="1" applyFill="1" applyBorder="1" applyAlignment="1" applyProtection="1">
      <alignment horizontal="center" vertical="center" shrinkToFit="1"/>
    </xf>
    <xf numFmtId="0" fontId="1" fillId="2" borderId="18" xfId="0" applyFont="1" applyFill="1" applyBorder="1" applyAlignment="1" applyProtection="1">
      <alignment horizontal="center" vertical="center" shrinkToFit="1"/>
    </xf>
    <xf numFmtId="0" fontId="1" fillId="2" borderId="101" xfId="0" applyFont="1" applyFill="1" applyBorder="1" applyAlignment="1" applyProtection="1">
      <alignment horizontal="center" vertical="center" shrinkToFit="1"/>
    </xf>
    <xf numFmtId="0" fontId="1" fillId="2" borderId="96" xfId="0" applyFont="1" applyFill="1" applyBorder="1" applyAlignment="1" applyProtection="1">
      <alignment horizontal="center" vertical="center" shrinkToFit="1"/>
    </xf>
    <xf numFmtId="0" fontId="1" fillId="0" borderId="4" xfId="0" applyFont="1" applyBorder="1" applyAlignment="1" applyProtection="1">
      <alignment horizontal="center" wrapText="1"/>
    </xf>
    <xf numFmtId="0" fontId="1" fillId="0" borderId="6" xfId="0" applyFont="1" applyBorder="1" applyAlignment="1" applyProtection="1">
      <alignment horizontal="center" wrapText="1"/>
    </xf>
    <xf numFmtId="0" fontId="1" fillId="0" borderId="14" xfId="0" applyFont="1" applyBorder="1" applyAlignment="1" applyProtection="1">
      <alignment horizontal="center" wrapText="1"/>
    </xf>
    <xf numFmtId="0" fontId="1" fillId="0" borderId="15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horizontal="right" vertical="center" shrinkToFit="1"/>
    </xf>
    <xf numFmtId="0" fontId="8" fillId="0" borderId="6" xfId="0" applyFont="1" applyBorder="1" applyAlignment="1" applyProtection="1">
      <alignment horizontal="right" vertical="center" shrinkToFit="1"/>
    </xf>
    <xf numFmtId="0" fontId="1" fillId="2" borderId="75" xfId="0" applyFont="1" applyFill="1" applyBorder="1" applyAlignment="1" applyProtection="1">
      <alignment horizontal="center" vertical="center" shrinkToFit="1"/>
    </xf>
    <xf numFmtId="0" fontId="1" fillId="2" borderId="0" xfId="0" applyFont="1" applyFill="1" applyBorder="1" applyAlignment="1" applyProtection="1">
      <alignment horizontal="center" vertical="center" shrinkToFit="1"/>
    </xf>
    <xf numFmtId="0" fontId="1" fillId="2" borderId="76" xfId="0" applyFont="1" applyFill="1" applyBorder="1" applyAlignment="1" applyProtection="1">
      <alignment horizontal="center" vertical="center" shrinkToFit="1"/>
    </xf>
    <xf numFmtId="0" fontId="1" fillId="2" borderId="52" xfId="0" applyFont="1" applyFill="1" applyBorder="1" applyAlignment="1" applyProtection="1">
      <alignment horizontal="center" vertical="center" shrinkToFit="1"/>
    </xf>
    <xf numFmtId="0" fontId="11" fillId="2" borderId="93" xfId="0" applyFont="1" applyFill="1" applyBorder="1" applyAlignment="1" applyProtection="1">
      <alignment horizontal="center" vertical="center"/>
    </xf>
    <xf numFmtId="0" fontId="11" fillId="2" borderId="94" xfId="0" applyFont="1" applyFill="1" applyBorder="1" applyAlignment="1" applyProtection="1">
      <alignment horizontal="center" vertical="center"/>
    </xf>
    <xf numFmtId="180" fontId="1" fillId="2" borderId="76" xfId="0" applyNumberFormat="1" applyFont="1" applyFill="1" applyBorder="1" applyAlignment="1" applyProtection="1">
      <alignment vertical="center" shrinkToFit="1"/>
    </xf>
    <xf numFmtId="180" fontId="1" fillId="2" borderId="84" xfId="0" applyNumberFormat="1" applyFont="1" applyFill="1" applyBorder="1" applyAlignment="1" applyProtection="1">
      <alignment vertical="center" shrinkToFit="1"/>
    </xf>
    <xf numFmtId="0" fontId="1" fillId="2" borderId="75" xfId="0" applyFont="1" applyFill="1" applyBorder="1" applyAlignment="1" applyProtection="1">
      <alignment horizontal="left" vertical="center" shrinkToFit="1"/>
    </xf>
    <xf numFmtId="0" fontId="1" fillId="2" borderId="0" xfId="0" applyFont="1" applyFill="1" applyBorder="1" applyAlignment="1" applyProtection="1">
      <alignment horizontal="left" vertical="center" shrinkToFit="1"/>
    </xf>
    <xf numFmtId="0" fontId="1" fillId="2" borderId="76" xfId="0" applyFont="1" applyFill="1" applyBorder="1" applyAlignment="1" applyProtection="1">
      <alignment horizontal="left" vertical="center" shrinkToFit="1"/>
    </xf>
    <xf numFmtId="0" fontId="1" fillId="2" borderId="19" xfId="0" applyFont="1" applyFill="1" applyBorder="1" applyAlignment="1" applyProtection="1">
      <alignment horizontal="left" vertical="center" shrinkToFit="1"/>
    </xf>
    <xf numFmtId="0" fontId="1" fillId="0" borderId="1" xfId="0" applyFont="1" applyBorder="1" applyProtection="1">
      <alignment vertical="center"/>
    </xf>
    <xf numFmtId="180" fontId="1" fillId="2" borderId="89" xfId="0" applyNumberFormat="1" applyFont="1" applyFill="1" applyBorder="1" applyAlignment="1" applyProtection="1">
      <alignment vertical="center" shrinkToFit="1"/>
    </xf>
    <xf numFmtId="180" fontId="1" fillId="2" borderId="90" xfId="0" applyNumberFormat="1" applyFont="1" applyFill="1" applyBorder="1" applyAlignment="1" applyProtection="1">
      <alignment vertical="center" shrinkToFit="1"/>
    </xf>
    <xf numFmtId="0" fontId="7" fillId="0" borderId="18" xfId="0" applyFont="1" applyBorder="1" applyAlignment="1" applyProtection="1">
      <alignment horizontal="left" vertical="center"/>
    </xf>
    <xf numFmtId="0" fontId="7" fillId="0" borderId="160" xfId="0" applyFont="1" applyBorder="1" applyAlignment="1" applyProtection="1">
      <alignment horizontal="left" vertical="center"/>
    </xf>
    <xf numFmtId="0" fontId="7" fillId="0" borderId="18" xfId="0" applyFont="1" applyBorder="1" applyAlignment="1" applyProtection="1">
      <alignment horizontal="right" vertical="center"/>
    </xf>
    <xf numFmtId="0" fontId="7" fillId="0" borderId="17" xfId="0" applyFont="1" applyBorder="1" applyAlignment="1" applyProtection="1">
      <alignment horizontal="left" vertical="center"/>
    </xf>
    <xf numFmtId="179" fontId="1" fillId="0" borderId="13" xfId="0" applyNumberFormat="1" applyFont="1" applyBorder="1" applyAlignment="1" applyProtection="1">
      <alignment horizontal="center" vertical="center" textRotation="255"/>
    </xf>
    <xf numFmtId="179" fontId="1" fillId="0" borderId="52" xfId="0" applyNumberFormat="1" applyFont="1" applyBorder="1" applyAlignment="1" applyProtection="1">
      <alignment horizontal="center" vertical="center" textRotation="255"/>
    </xf>
    <xf numFmtId="0" fontId="1" fillId="2" borderId="62" xfId="0" applyFont="1" applyFill="1" applyBorder="1" applyAlignment="1" applyProtection="1">
      <alignment horizontal="center" vertical="center"/>
    </xf>
    <xf numFmtId="180" fontId="1" fillId="2" borderId="83" xfId="0" applyNumberFormat="1" applyFont="1" applyFill="1" applyBorder="1" applyAlignment="1" applyProtection="1">
      <alignment vertical="center" shrinkToFit="1"/>
    </xf>
    <xf numFmtId="0" fontId="7" fillId="0" borderId="157" xfId="0" applyFont="1" applyBorder="1" applyAlignment="1" applyProtection="1">
      <alignment horizontal="left" vertical="center"/>
    </xf>
    <xf numFmtId="0" fontId="7" fillId="0" borderId="158" xfId="0" applyFont="1" applyBorder="1" applyAlignment="1" applyProtection="1">
      <alignment horizontal="left" vertical="center"/>
    </xf>
    <xf numFmtId="0" fontId="7" fillId="0" borderId="157" xfId="0" applyFont="1" applyBorder="1" applyAlignment="1" applyProtection="1">
      <alignment horizontal="right" vertical="center"/>
    </xf>
    <xf numFmtId="0" fontId="7" fillId="0" borderId="159" xfId="0" applyFont="1" applyBorder="1" applyAlignment="1" applyProtection="1">
      <alignment horizontal="left" vertical="center"/>
    </xf>
    <xf numFmtId="0" fontId="1" fillId="0" borderId="13" xfId="0" applyFont="1" applyBorder="1" applyAlignment="1" applyProtection="1">
      <alignment horizontal="center" vertical="center" textRotation="255"/>
    </xf>
    <xf numFmtId="0" fontId="1" fillId="0" borderId="52" xfId="0" applyFont="1" applyBorder="1" applyAlignment="1" applyProtection="1">
      <alignment horizontal="center" vertical="center" textRotation="255"/>
    </xf>
    <xf numFmtId="0" fontId="1" fillId="0" borderId="0" xfId="0" applyFont="1" applyBorder="1" applyAlignment="1" applyProtection="1">
      <alignment horizontal="center" vertical="center" shrinkToFit="1"/>
    </xf>
    <xf numFmtId="0" fontId="1" fillId="0" borderId="52" xfId="0" applyFont="1" applyBorder="1" applyAlignment="1" applyProtection="1">
      <alignment horizontal="center" vertical="center" shrinkToFit="1"/>
    </xf>
    <xf numFmtId="0" fontId="7" fillId="0" borderId="85" xfId="0" applyFont="1" applyBorder="1" applyAlignment="1" applyProtection="1">
      <alignment horizontal="center" vertical="center" shrinkToFit="1"/>
    </xf>
    <xf numFmtId="0" fontId="7" fillId="0" borderId="62" xfId="0" applyFont="1" applyBorder="1" applyAlignment="1" applyProtection="1">
      <alignment horizontal="center" vertical="center" shrinkToFit="1"/>
    </xf>
    <xf numFmtId="0" fontId="7" fillId="0" borderId="63" xfId="0" applyFont="1" applyBorder="1" applyAlignment="1" applyProtection="1">
      <alignment horizontal="center" vertical="center" shrinkToFit="1"/>
    </xf>
    <xf numFmtId="0" fontId="7" fillId="0" borderId="71" xfId="0" applyFont="1" applyBorder="1" applyAlignment="1" applyProtection="1">
      <alignment horizontal="center" vertical="center" shrinkToFit="1"/>
    </xf>
    <xf numFmtId="0" fontId="7" fillId="0" borderId="60" xfId="0" applyFont="1" applyBorder="1" applyAlignment="1" applyProtection="1">
      <alignment horizontal="center" vertical="center" shrinkToFit="1"/>
    </xf>
    <xf numFmtId="0" fontId="7" fillId="0" borderId="72" xfId="0" applyFont="1" applyBorder="1" applyAlignment="1" applyProtection="1">
      <alignment horizontal="center" vertical="center" shrinkToFit="1"/>
    </xf>
    <xf numFmtId="0" fontId="1" fillId="0" borderId="144" xfId="0" applyFont="1" applyBorder="1" applyAlignment="1" applyProtection="1">
      <alignment horizontal="center" vertical="center" shrinkToFit="1"/>
    </xf>
    <xf numFmtId="180" fontId="1" fillId="2" borderId="144" xfId="0" applyNumberFormat="1" applyFont="1" applyFill="1" applyBorder="1" applyAlignment="1" applyProtection="1">
      <alignment horizontal="center" vertical="center" shrinkToFit="1"/>
    </xf>
    <xf numFmtId="180" fontId="1" fillId="2" borderId="143" xfId="0" applyNumberFormat="1" applyFont="1" applyFill="1" applyBorder="1" applyAlignment="1" applyProtection="1">
      <alignment horizontal="center" vertical="center" shrinkToFit="1"/>
    </xf>
    <xf numFmtId="180" fontId="1" fillId="2" borderId="145" xfId="0" applyNumberFormat="1" applyFont="1" applyFill="1" applyBorder="1" applyAlignment="1" applyProtection="1">
      <alignment horizontal="center" vertical="center" shrinkToFit="1"/>
    </xf>
    <xf numFmtId="0" fontId="1" fillId="2" borderId="67" xfId="0" applyFont="1" applyFill="1" applyBorder="1" applyAlignment="1" applyProtection="1">
      <alignment horizontal="center" vertical="center" shrinkToFit="1"/>
    </xf>
    <xf numFmtId="0" fontId="1" fillId="2" borderId="62" xfId="0" applyFont="1" applyFill="1" applyBorder="1" applyAlignment="1" applyProtection="1">
      <alignment horizontal="center" vertical="center" shrinkToFit="1"/>
    </xf>
    <xf numFmtId="0" fontId="1" fillId="2" borderId="63" xfId="0" applyFont="1" applyFill="1" applyBorder="1" applyAlignment="1" applyProtection="1">
      <alignment horizontal="center" vertical="center" shrinkToFit="1"/>
    </xf>
    <xf numFmtId="0" fontId="1" fillId="0" borderId="13" xfId="0" applyFont="1" applyBorder="1" applyAlignment="1" applyProtection="1">
      <alignment horizontal="center" vertical="center"/>
    </xf>
    <xf numFmtId="0" fontId="1" fillId="0" borderId="52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/>
    </xf>
    <xf numFmtId="0" fontId="7" fillId="0" borderId="16" xfId="0" applyFont="1" applyBorder="1" applyAlignment="1" applyProtection="1">
      <alignment horizontal="left" vertical="center"/>
    </xf>
    <xf numFmtId="181" fontId="1" fillId="0" borderId="4" xfId="0" applyNumberFormat="1" applyFont="1" applyBorder="1" applyAlignment="1" applyProtection="1">
      <alignment horizontal="center" vertical="center"/>
    </xf>
    <xf numFmtId="181" fontId="1" fillId="0" borderId="6" xfId="0" applyNumberFormat="1" applyFont="1" applyBorder="1" applyAlignment="1" applyProtection="1">
      <alignment horizontal="center" vertical="center"/>
    </xf>
    <xf numFmtId="181" fontId="1" fillId="0" borderId="16" xfId="0" applyNumberFormat="1" applyFont="1" applyBorder="1" applyAlignment="1" applyProtection="1">
      <alignment horizontal="center" vertical="center"/>
    </xf>
    <xf numFmtId="181" fontId="1" fillId="0" borderId="17" xfId="0" applyNumberFormat="1" applyFont="1" applyBorder="1" applyAlignment="1" applyProtection="1">
      <alignment horizontal="center" vertical="center"/>
    </xf>
    <xf numFmtId="20" fontId="1" fillId="0" borderId="1" xfId="0" applyNumberFormat="1" applyFont="1" applyBorder="1" applyAlignment="1" applyProtection="1">
      <alignment horizontal="center" vertical="center"/>
    </xf>
    <xf numFmtId="0" fontId="1" fillId="2" borderId="91" xfId="0" applyFont="1" applyFill="1" applyBorder="1" applyAlignment="1" applyProtection="1">
      <alignment horizontal="center" vertical="center" shrinkToFit="1"/>
    </xf>
    <xf numFmtId="0" fontId="10" fillId="0" borderId="91" xfId="0" applyFont="1" applyBorder="1" applyAlignment="1" applyProtection="1">
      <alignment horizontal="center" vertical="center" shrinkToFit="1"/>
    </xf>
    <xf numFmtId="0" fontId="10" fillId="0" borderId="67" xfId="0" applyFont="1" applyBorder="1" applyAlignment="1" applyProtection="1">
      <alignment horizontal="center" vertical="center" shrinkToFit="1"/>
    </xf>
    <xf numFmtId="0" fontId="1" fillId="0" borderId="29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3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180" fontId="1" fillId="2" borderId="87" xfId="0" applyNumberFormat="1" applyFont="1" applyFill="1" applyBorder="1" applyAlignment="1" applyProtection="1">
      <alignment vertical="center" shrinkToFit="1"/>
    </xf>
    <xf numFmtId="180" fontId="1" fillId="2" borderId="140" xfId="0" applyNumberFormat="1" applyFont="1" applyFill="1" applyBorder="1" applyAlignment="1" applyProtection="1">
      <alignment vertical="center" shrinkToFit="1"/>
    </xf>
    <xf numFmtId="0" fontId="1" fillId="2" borderId="88" xfId="0" applyFont="1" applyFill="1" applyBorder="1" applyAlignment="1" applyProtection="1">
      <alignment horizontal="left" vertical="center" shrinkToFit="1"/>
    </xf>
    <xf numFmtId="0" fontId="1" fillId="2" borderId="34" xfId="0" applyFont="1" applyFill="1" applyBorder="1" applyAlignment="1" applyProtection="1">
      <alignment horizontal="left" vertical="center" shrinkToFit="1"/>
    </xf>
    <xf numFmtId="0" fontId="1" fillId="2" borderId="87" xfId="0" applyFont="1" applyFill="1" applyBorder="1" applyAlignment="1" applyProtection="1">
      <alignment horizontal="left" vertical="center" shrinkToFit="1"/>
    </xf>
    <xf numFmtId="0" fontId="1" fillId="2" borderId="37" xfId="0" applyFont="1" applyFill="1" applyBorder="1" applyAlignment="1" applyProtection="1">
      <alignment horizontal="left" vertical="center" shrinkToFit="1"/>
    </xf>
    <xf numFmtId="0" fontId="1" fillId="2" borderId="85" xfId="0" applyFont="1" applyFill="1" applyBorder="1" applyAlignment="1" applyProtection="1">
      <alignment horizontal="center" vertical="center"/>
    </xf>
    <xf numFmtId="0" fontId="1" fillId="0" borderId="16" xfId="0" applyFont="1" applyBorder="1" applyProtection="1">
      <alignment vertical="center"/>
    </xf>
    <xf numFmtId="0" fontId="1" fillId="0" borderId="18" xfId="0" applyFont="1" applyBorder="1" applyProtection="1">
      <alignment vertical="center"/>
    </xf>
    <xf numFmtId="0" fontId="1" fillId="0" borderId="17" xfId="0" applyFont="1" applyBorder="1" applyProtection="1">
      <alignment vertical="center"/>
    </xf>
    <xf numFmtId="178" fontId="1" fillId="0" borderId="13" xfId="0" applyNumberFormat="1" applyFont="1" applyBorder="1" applyAlignment="1" applyProtection="1">
      <alignment horizontal="center" vertical="center"/>
    </xf>
    <xf numFmtId="178" fontId="1" fillId="0" borderId="52" xfId="0" applyNumberFormat="1" applyFont="1" applyBorder="1" applyAlignment="1" applyProtection="1">
      <alignment horizontal="center" vertical="center"/>
    </xf>
    <xf numFmtId="0" fontId="1" fillId="0" borderId="62" xfId="0" applyFont="1" applyBorder="1" applyAlignment="1" applyProtection="1">
      <alignment horizontal="center" vertical="center"/>
    </xf>
    <xf numFmtId="0" fontId="1" fillId="0" borderId="63" xfId="0" applyFont="1" applyBorder="1" applyAlignment="1" applyProtection="1">
      <alignment horizontal="center" vertical="center"/>
    </xf>
    <xf numFmtId="0" fontId="1" fillId="0" borderId="64" xfId="0" applyFont="1" applyBorder="1" applyAlignment="1" applyProtection="1">
      <alignment horizontal="center" vertical="center"/>
    </xf>
    <xf numFmtId="0" fontId="1" fillId="0" borderId="65" xfId="0" applyFont="1" applyBorder="1" applyAlignment="1" applyProtection="1">
      <alignment horizontal="center" vertical="center"/>
    </xf>
    <xf numFmtId="0" fontId="1" fillId="0" borderId="66" xfId="0" applyFont="1" applyBorder="1" applyAlignment="1" applyProtection="1">
      <alignment horizontal="center" vertical="center"/>
    </xf>
    <xf numFmtId="0" fontId="1" fillId="0" borderId="57" xfId="0" applyFont="1" applyBorder="1" applyAlignment="1" applyProtection="1">
      <alignment horizontal="center" vertical="center"/>
    </xf>
    <xf numFmtId="0" fontId="1" fillId="0" borderId="58" xfId="0" applyFont="1" applyBorder="1" applyAlignment="1" applyProtection="1">
      <alignment horizontal="center" vertical="center"/>
    </xf>
    <xf numFmtId="0" fontId="1" fillId="0" borderId="14" xfId="0" applyFont="1" applyBorder="1" applyProtection="1">
      <alignment vertical="center"/>
    </xf>
    <xf numFmtId="0" fontId="1" fillId="0" borderId="15" xfId="0" applyFont="1" applyBorder="1" applyProtection="1">
      <alignment vertical="center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52" xfId="0" applyFont="1" applyBorder="1" applyAlignment="1" applyProtection="1">
      <alignment horizontal="center" vertical="center" shrinkToFit="1"/>
    </xf>
    <xf numFmtId="180" fontId="1" fillId="2" borderId="73" xfId="0" applyNumberFormat="1" applyFont="1" applyFill="1" applyBorder="1" applyAlignment="1" applyProtection="1">
      <alignment vertical="center" shrinkToFit="1"/>
    </xf>
    <xf numFmtId="180" fontId="1" fillId="2" borderId="74" xfId="0" applyNumberFormat="1" applyFont="1" applyFill="1" applyBorder="1" applyAlignment="1" applyProtection="1">
      <alignment vertical="center" shrinkToFit="1"/>
    </xf>
    <xf numFmtId="0" fontId="9" fillId="2" borderId="75" xfId="0" applyFont="1" applyFill="1" applyBorder="1" applyAlignment="1" applyProtection="1">
      <alignment horizontal="center" vertical="center" shrinkToFit="1"/>
    </xf>
    <xf numFmtId="0" fontId="9" fillId="2" borderId="0" xfId="0" applyFont="1" applyFill="1" applyBorder="1" applyAlignment="1" applyProtection="1">
      <alignment horizontal="center" vertical="center" shrinkToFit="1"/>
    </xf>
    <xf numFmtId="0" fontId="9" fillId="2" borderId="52" xfId="0" applyFont="1" applyFill="1" applyBorder="1" applyAlignment="1" applyProtection="1">
      <alignment horizontal="center" vertical="center" shrinkToFit="1"/>
    </xf>
    <xf numFmtId="0" fontId="1" fillId="0" borderId="67" xfId="0" applyFont="1" applyBorder="1" applyAlignment="1" applyProtection="1">
      <alignment horizontal="center" vertical="center"/>
    </xf>
    <xf numFmtId="0" fontId="1" fillId="0" borderId="59" xfId="0" applyFont="1" applyBorder="1" applyAlignment="1" applyProtection="1">
      <alignment horizontal="center" vertical="center"/>
    </xf>
    <xf numFmtId="0" fontId="1" fillId="0" borderId="60" xfId="0" applyFont="1" applyBorder="1" applyAlignment="1" applyProtection="1">
      <alignment horizontal="center" vertical="center"/>
    </xf>
    <xf numFmtId="0" fontId="1" fillId="0" borderId="68" xfId="0" applyFont="1" applyBorder="1" applyAlignment="1" applyProtection="1">
      <alignment horizontal="center" vertical="center"/>
    </xf>
    <xf numFmtId="0" fontId="1" fillId="0" borderId="72" xfId="0" applyFont="1" applyBorder="1" applyAlignment="1" applyProtection="1">
      <alignment horizontal="center" vertical="center"/>
    </xf>
    <xf numFmtId="177" fontId="1" fillId="0" borderId="23" xfId="0" applyNumberFormat="1" applyFont="1" applyBorder="1" applyAlignment="1" applyProtection="1">
      <alignment horizontal="center" vertical="center"/>
    </xf>
    <xf numFmtId="177" fontId="1" fillId="0" borderId="41" xfId="0" applyNumberFormat="1" applyFont="1" applyBorder="1" applyAlignment="1" applyProtection="1">
      <alignment horizontal="center" vertical="center"/>
    </xf>
    <xf numFmtId="177" fontId="1" fillId="0" borderId="13" xfId="0" applyNumberFormat="1" applyFont="1" applyBorder="1" applyAlignment="1" applyProtection="1">
      <alignment horizontal="center" vertical="center"/>
    </xf>
    <xf numFmtId="177" fontId="1" fillId="0" borderId="52" xfId="0" applyNumberFormat="1" applyFont="1" applyBorder="1" applyAlignment="1" applyProtection="1">
      <alignment horizontal="center" vertical="center"/>
    </xf>
    <xf numFmtId="0" fontId="7" fillId="0" borderId="42" xfId="0" applyFont="1" applyBorder="1" applyAlignment="1" applyProtection="1">
      <alignment horizontal="center" vertical="center" wrapText="1"/>
    </xf>
    <xf numFmtId="0" fontId="7" fillId="0" borderId="53" xfId="0" applyFont="1" applyBorder="1" applyAlignment="1" applyProtection="1">
      <alignment horizontal="center" vertical="center" wrapText="1"/>
    </xf>
    <xf numFmtId="0" fontId="7" fillId="0" borderId="97" xfId="0" applyFont="1" applyBorder="1" applyAlignment="1" applyProtection="1">
      <alignment horizontal="center" vertical="center" wrapText="1"/>
    </xf>
    <xf numFmtId="0" fontId="1" fillId="0" borderId="48" xfId="0" applyFont="1" applyBorder="1" applyAlignment="1" applyProtection="1">
      <alignment horizontal="center" vertical="center"/>
    </xf>
    <xf numFmtId="0" fontId="1" fillId="0" borderId="100" xfId="0" applyFont="1" applyBorder="1" applyProtection="1">
      <alignment vertical="center"/>
    </xf>
    <xf numFmtId="0" fontId="11" fillId="0" borderId="16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 textRotation="255"/>
    </xf>
    <xf numFmtId="0" fontId="1" fillId="0" borderId="17" xfId="0" applyFont="1" applyBorder="1" applyAlignment="1" applyProtection="1">
      <alignment horizontal="center" vertical="center" textRotation="255"/>
    </xf>
    <xf numFmtId="0" fontId="1" fillId="0" borderId="154" xfId="0" applyFont="1" applyBorder="1" applyProtection="1">
      <alignment vertical="center"/>
    </xf>
    <xf numFmtId="0" fontId="1" fillId="0" borderId="99" xfId="0" applyFont="1" applyBorder="1" applyProtection="1">
      <alignment vertical="center"/>
    </xf>
    <xf numFmtId="0" fontId="1" fillId="0" borderId="4" xfId="0" applyFont="1" applyBorder="1" applyProtection="1">
      <alignment vertical="center"/>
    </xf>
    <xf numFmtId="0" fontId="1" fillId="0" borderId="6" xfId="0" applyFont="1" applyBorder="1" applyProtection="1">
      <alignment vertical="center"/>
    </xf>
    <xf numFmtId="0" fontId="1" fillId="0" borderId="54" xfId="0" applyFont="1" applyBorder="1" applyAlignment="1" applyProtection="1">
      <alignment horizontal="center" vertical="center"/>
    </xf>
    <xf numFmtId="0" fontId="1" fillId="0" borderId="55" xfId="0" applyFont="1" applyBorder="1" applyAlignment="1" applyProtection="1">
      <alignment horizontal="center" vertical="center"/>
    </xf>
    <xf numFmtId="0" fontId="1" fillId="0" borderId="56" xfId="0" applyFont="1" applyBorder="1" applyAlignment="1" applyProtection="1">
      <alignment horizontal="center" vertical="center"/>
    </xf>
    <xf numFmtId="0" fontId="1" fillId="0" borderId="61" xfId="0" applyFont="1" applyBorder="1" applyAlignment="1" applyProtection="1">
      <alignment horizontal="center" vertical="center"/>
    </xf>
    <xf numFmtId="0" fontId="1" fillId="0" borderId="75" xfId="0" applyFont="1" applyBorder="1" applyProtection="1">
      <alignment vertical="center"/>
    </xf>
    <xf numFmtId="0" fontId="11" fillId="0" borderId="151" xfId="0" applyFont="1" applyBorder="1" applyAlignment="1" applyProtection="1">
      <alignment horizontal="center" vertical="center"/>
    </xf>
    <xf numFmtId="0" fontId="11" fillId="0" borderId="152" xfId="0" applyFont="1" applyBorder="1" applyAlignment="1" applyProtection="1">
      <alignment horizontal="center" vertical="center"/>
    </xf>
    <xf numFmtId="0" fontId="11" fillId="0" borderId="153" xfId="0" applyFont="1" applyBorder="1" applyAlignment="1" applyProtection="1">
      <alignment horizontal="center" vertical="center"/>
    </xf>
    <xf numFmtId="0" fontId="1" fillId="0" borderId="138" xfId="0" applyFont="1" applyBorder="1" applyProtection="1">
      <alignment vertical="center"/>
    </xf>
    <xf numFmtId="0" fontId="1" fillId="0" borderId="84" xfId="0" applyFont="1" applyBorder="1" applyProtection="1">
      <alignment vertical="center"/>
    </xf>
    <xf numFmtId="0" fontId="1" fillId="0" borderId="139" xfId="0" applyFont="1" applyBorder="1" applyProtection="1">
      <alignment vertical="center"/>
    </xf>
    <xf numFmtId="0" fontId="1" fillId="0" borderId="14" xfId="0" applyFont="1" applyBorder="1" applyAlignment="1" applyProtection="1">
      <alignment horizontal="center" vertical="center" textRotation="255"/>
    </xf>
    <xf numFmtId="0" fontId="1" fillId="0" borderId="15" xfId="0" applyFont="1" applyBorder="1" applyAlignment="1" applyProtection="1">
      <alignment horizontal="center" vertical="center" textRotation="255"/>
    </xf>
    <xf numFmtId="0" fontId="7" fillId="0" borderId="29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 shrinkToFit="1"/>
    </xf>
    <xf numFmtId="0" fontId="1" fillId="0" borderId="5" xfId="0" applyFont="1" applyBorder="1" applyAlignment="1" applyProtection="1">
      <alignment horizontal="center" vertical="center" shrinkToFit="1"/>
    </xf>
    <xf numFmtId="0" fontId="1" fillId="0" borderId="6" xfId="0" applyFont="1" applyBorder="1" applyAlignment="1" applyProtection="1">
      <alignment horizontal="center" vertical="center" shrinkToFit="1"/>
    </xf>
    <xf numFmtId="180" fontId="1" fillId="0" borderId="16" xfId="0" applyNumberFormat="1" applyFont="1" applyBorder="1" applyAlignment="1" applyProtection="1">
      <alignment horizontal="center" vertical="center"/>
    </xf>
    <xf numFmtId="180" fontId="1" fillId="0" borderId="18" xfId="0" applyNumberFormat="1" applyFont="1" applyBorder="1" applyAlignment="1" applyProtection="1">
      <alignment horizontal="center" vertical="center"/>
    </xf>
    <xf numFmtId="0" fontId="1" fillId="0" borderId="155" xfId="0" applyFont="1" applyBorder="1" applyProtection="1">
      <alignment vertical="center"/>
    </xf>
    <xf numFmtId="0" fontId="10" fillId="0" borderId="138" xfId="0" applyFont="1" applyBorder="1" applyAlignment="1" applyProtection="1">
      <alignment horizontal="center" vertical="center"/>
    </xf>
    <xf numFmtId="0" fontId="10" fillId="0" borderId="75" xfId="0" applyFont="1" applyBorder="1" applyAlignment="1" applyProtection="1">
      <alignment horizontal="center" vertical="center"/>
    </xf>
    <xf numFmtId="0" fontId="1" fillId="0" borderId="140" xfId="0" applyFont="1" applyBorder="1" applyProtection="1">
      <alignment vertical="center"/>
    </xf>
    <xf numFmtId="0" fontId="1" fillId="0" borderId="142" xfId="0" applyFont="1" applyBorder="1" applyProtection="1">
      <alignment vertical="center"/>
    </xf>
    <xf numFmtId="0" fontId="1" fillId="0" borderId="141" xfId="0" applyFont="1" applyBorder="1" applyProtection="1">
      <alignment vertical="center"/>
    </xf>
    <xf numFmtId="180" fontId="1" fillId="2" borderId="86" xfId="0" applyNumberFormat="1" applyFont="1" applyFill="1" applyBorder="1" applyAlignment="1" applyProtection="1">
      <alignment vertical="center" shrinkToFit="1"/>
    </xf>
    <xf numFmtId="20" fontId="1" fillId="0" borderId="138" xfId="0" applyNumberFormat="1" applyFont="1" applyBorder="1" applyProtection="1">
      <alignment vertical="center"/>
    </xf>
    <xf numFmtId="0" fontId="8" fillId="0" borderId="75" xfId="0" applyFont="1" applyBorder="1" applyAlignment="1" applyProtection="1">
      <alignment vertical="top" wrapText="1"/>
    </xf>
    <xf numFmtId="0" fontId="8" fillId="0" borderId="15" xfId="0" applyFont="1" applyBorder="1" applyAlignment="1" applyProtection="1">
      <alignment vertical="top" wrapText="1"/>
    </xf>
    <xf numFmtId="0" fontId="1" fillId="0" borderId="132" xfId="0" applyFont="1" applyBorder="1" applyAlignment="1" applyProtection="1">
      <alignment horizontal="center" vertical="center"/>
    </xf>
    <xf numFmtId="0" fontId="1" fillId="0" borderId="133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135" xfId="0" applyFont="1" applyBorder="1" applyProtection="1">
      <alignment vertical="center"/>
    </xf>
    <xf numFmtId="0" fontId="1" fillId="0" borderId="136" xfId="0" applyFont="1" applyBorder="1" applyProtection="1">
      <alignment vertical="center"/>
    </xf>
    <xf numFmtId="20" fontId="1" fillId="0" borderId="134" xfId="0" applyNumberFormat="1" applyFont="1" applyBorder="1" applyProtection="1">
      <alignment vertical="center"/>
    </xf>
    <xf numFmtId="0" fontId="7" fillId="0" borderId="4" xfId="0" applyFont="1" applyBorder="1" applyAlignment="1" applyProtection="1">
      <alignment horizontal="center" vertical="center" shrinkToFit="1"/>
    </xf>
    <xf numFmtId="0" fontId="7" fillId="0" borderId="5" xfId="0" applyFont="1" applyBorder="1" applyAlignment="1" applyProtection="1">
      <alignment horizontal="center" vertical="center" shrinkToFit="1"/>
    </xf>
    <xf numFmtId="0" fontId="7" fillId="0" borderId="6" xfId="0" applyFont="1" applyBorder="1" applyAlignment="1" applyProtection="1">
      <alignment horizontal="center" vertical="center" shrinkToFit="1"/>
    </xf>
    <xf numFmtId="0" fontId="1" fillId="0" borderId="134" xfId="0" applyFont="1" applyBorder="1" applyProtection="1">
      <alignment vertical="center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131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1" fillId="0" borderId="100" xfId="0" applyFont="1" applyBorder="1" applyAlignment="1" applyProtection="1">
      <alignment vertical="center" shrinkToFit="1"/>
    </xf>
    <xf numFmtId="0" fontId="1" fillId="0" borderId="17" xfId="0" applyFont="1" applyBorder="1" applyAlignment="1" applyProtection="1">
      <alignment vertical="center" shrinkToFit="1"/>
    </xf>
    <xf numFmtId="0" fontId="1" fillId="0" borderId="41" xfId="0" applyFont="1" applyBorder="1" applyAlignment="1" applyProtection="1">
      <alignment horizontal="center" vertical="center"/>
    </xf>
    <xf numFmtId="20" fontId="1" fillId="0" borderId="154" xfId="0" applyNumberFormat="1" applyFont="1" applyBorder="1" applyProtection="1">
      <alignment vertical="center"/>
    </xf>
    <xf numFmtId="0" fontId="1" fillId="0" borderId="75" xfId="0" applyFont="1" applyBorder="1" applyAlignment="1" applyProtection="1">
      <alignment vertical="center" shrinkToFit="1"/>
    </xf>
    <xf numFmtId="0" fontId="11" fillId="0" borderId="96" xfId="0" applyFont="1" applyBorder="1" applyAlignment="1" applyProtection="1">
      <alignment horizontal="center" vertical="center"/>
    </xf>
    <xf numFmtId="0" fontId="1" fillId="0" borderId="137" xfId="0" applyFont="1" applyBorder="1" applyAlignment="1" applyProtection="1">
      <alignment vertical="center" shrinkToFit="1"/>
    </xf>
    <xf numFmtId="0" fontId="1" fillId="0" borderId="5" xfId="0" applyFont="1" applyBorder="1" applyAlignment="1" applyProtection="1">
      <alignment vertical="center" shrinkToFit="1"/>
    </xf>
    <xf numFmtId="0" fontId="1" fillId="0" borderId="150" xfId="0" applyFont="1" applyBorder="1" applyAlignment="1" applyProtection="1">
      <alignment vertical="center" shrinkToFit="1"/>
    </xf>
    <xf numFmtId="0" fontId="1" fillId="0" borderId="76" xfId="0" applyFont="1" applyBorder="1" applyAlignment="1" applyProtection="1">
      <alignment vertical="center" shrinkToFit="1"/>
    </xf>
    <xf numFmtId="0" fontId="8" fillId="0" borderId="75" xfId="0" applyFont="1" applyBorder="1" applyAlignment="1" applyProtection="1">
      <alignment horizontal="left" vertical="top" wrapText="1"/>
    </xf>
    <xf numFmtId="0" fontId="8" fillId="0" borderId="15" xfId="0" applyFont="1" applyBorder="1" applyAlignment="1" applyProtection="1">
      <alignment horizontal="left" vertical="top" wrapText="1"/>
    </xf>
    <xf numFmtId="0" fontId="8" fillId="0" borderId="100" xfId="0" applyFont="1" applyBorder="1" applyAlignment="1" applyProtection="1">
      <alignment horizontal="left" vertical="top" wrapText="1"/>
    </xf>
    <xf numFmtId="0" fontId="8" fillId="0" borderId="17" xfId="0" applyFont="1" applyBorder="1" applyAlignment="1" applyProtection="1">
      <alignment horizontal="left" vertical="top" wrapText="1"/>
    </xf>
    <xf numFmtId="0" fontId="1" fillId="0" borderId="84" xfId="0" applyFont="1" applyBorder="1" applyAlignment="1" applyProtection="1">
      <alignment vertical="center" shrinkToFit="1"/>
    </xf>
    <xf numFmtId="0" fontId="1" fillId="0" borderId="139" xfId="0" applyFont="1" applyBorder="1" applyAlignment="1" applyProtection="1">
      <alignment vertical="center" shrinkToFit="1"/>
    </xf>
    <xf numFmtId="180" fontId="1" fillId="0" borderId="146" xfId="0" applyNumberFormat="1" applyFont="1" applyBorder="1" applyAlignment="1" applyProtection="1">
      <alignment horizontal="center" vertical="center"/>
    </xf>
    <xf numFmtId="180" fontId="1" fillId="0" borderId="147" xfId="0" applyNumberFormat="1" applyFont="1" applyBorder="1" applyAlignment="1" applyProtection="1">
      <alignment horizontal="center" vertical="center"/>
    </xf>
    <xf numFmtId="0" fontId="1" fillId="0" borderId="148" xfId="0" applyFont="1" applyBorder="1" applyProtection="1">
      <alignment vertical="center"/>
    </xf>
    <xf numFmtId="0" fontId="1" fillId="0" borderId="149" xfId="0" applyFont="1" applyBorder="1" applyProtection="1">
      <alignment vertical="center"/>
    </xf>
    <xf numFmtId="0" fontId="1" fillId="0" borderId="3" xfId="0" applyFont="1" applyBorder="1" applyAlignment="1" applyProtection="1">
      <alignment horizontal="center" vertical="center"/>
    </xf>
    <xf numFmtId="0" fontId="7" fillId="0" borderId="84" xfId="0" applyFont="1" applyBorder="1" applyAlignment="1" applyProtection="1">
      <alignment vertical="center" shrinkToFit="1"/>
    </xf>
    <xf numFmtId="0" fontId="7" fillId="0" borderId="139" xfId="0" applyFont="1" applyBorder="1" applyAlignment="1" applyProtection="1">
      <alignment vertical="center" shrinkToFit="1"/>
    </xf>
    <xf numFmtId="20" fontId="1" fillId="0" borderId="141" xfId="0" applyNumberFormat="1" applyFont="1" applyBorder="1" applyProtection="1">
      <alignment vertical="center"/>
    </xf>
    <xf numFmtId="0" fontId="7" fillId="0" borderId="140" xfId="0" applyFont="1" applyBorder="1" applyAlignment="1" applyProtection="1">
      <alignment vertical="center" shrinkToFit="1"/>
    </xf>
    <xf numFmtId="0" fontId="7" fillId="0" borderId="142" xfId="0" applyFont="1" applyBorder="1" applyAlignment="1" applyProtection="1">
      <alignment vertical="center" shrinkToFit="1"/>
    </xf>
    <xf numFmtId="0" fontId="8" fillId="0" borderId="75" xfId="0" applyFont="1" applyBorder="1" applyAlignment="1" applyProtection="1">
      <alignment vertical="top" wrapText="1" shrinkToFit="1"/>
    </xf>
    <xf numFmtId="0" fontId="8" fillId="0" borderId="15" xfId="0" applyFont="1" applyBorder="1" applyAlignment="1" applyProtection="1">
      <alignment vertical="top" wrapText="1" shrinkToFit="1"/>
    </xf>
    <xf numFmtId="0" fontId="1" fillId="0" borderId="135" xfId="0" applyFont="1" applyBorder="1" applyAlignment="1" applyProtection="1">
      <alignment vertical="center" shrinkToFit="1"/>
    </xf>
    <xf numFmtId="0" fontId="1" fillId="0" borderId="136" xfId="0" applyFont="1" applyBorder="1" applyAlignment="1" applyProtection="1">
      <alignment vertical="center" shrinkToFit="1"/>
    </xf>
    <xf numFmtId="0" fontId="8" fillId="0" borderId="137" xfId="0" applyFont="1" applyBorder="1" applyAlignment="1" applyProtection="1">
      <alignment vertical="top" wrapText="1"/>
    </xf>
    <xf numFmtId="0" fontId="8" fillId="0" borderId="6" xfId="0" applyFont="1" applyBorder="1" applyAlignment="1" applyProtection="1">
      <alignment vertical="top" wrapText="1"/>
    </xf>
    <xf numFmtId="0" fontId="0" fillId="0" borderId="0" xfId="0" applyAlignment="1" applyProtection="1">
      <alignment vertical="center" shrinkToFit="1"/>
    </xf>
    <xf numFmtId="0" fontId="7" fillId="0" borderId="31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7" fillId="2" borderId="33" xfId="0" applyFont="1" applyFill="1" applyBorder="1" applyAlignment="1" applyProtection="1">
      <alignment horizontal="center" vertical="center"/>
    </xf>
    <xf numFmtId="0" fontId="7" fillId="2" borderId="34" xfId="0" applyFont="1" applyFill="1" applyBorder="1" applyAlignment="1" applyProtection="1">
      <alignment horizontal="center" vertical="center"/>
    </xf>
    <xf numFmtId="0" fontId="7" fillId="2" borderId="35" xfId="0" applyFont="1" applyFill="1" applyBorder="1" applyAlignment="1" applyProtection="1">
      <alignment horizontal="center" vertical="center"/>
    </xf>
    <xf numFmtId="0" fontId="7" fillId="0" borderId="36" xfId="0" applyFont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wrapText="1"/>
    </xf>
    <xf numFmtId="0" fontId="8" fillId="0" borderId="15" xfId="0" applyFont="1" applyBorder="1" applyAlignment="1" applyProtection="1">
      <alignment horizontal="center" wrapText="1"/>
    </xf>
    <xf numFmtId="0" fontId="8" fillId="0" borderId="33" xfId="0" applyFont="1" applyBorder="1" applyAlignment="1" applyProtection="1">
      <alignment horizontal="center" wrapText="1"/>
    </xf>
    <xf numFmtId="0" fontId="8" fillId="0" borderId="35" xfId="0" applyFont="1" applyBorder="1" applyAlignment="1" applyProtection="1">
      <alignment horizontal="center" wrapText="1"/>
    </xf>
    <xf numFmtId="0" fontId="1" fillId="2" borderId="29" xfId="0" applyFont="1" applyFill="1" applyBorder="1" applyAlignment="1" applyProtection="1">
      <alignment vertical="center"/>
    </xf>
    <xf numFmtId="0" fontId="1" fillId="2" borderId="26" xfId="0" applyFont="1" applyFill="1" applyBorder="1" applyAlignment="1" applyProtection="1">
      <alignment vertical="center"/>
    </xf>
    <xf numFmtId="0" fontId="1" fillId="0" borderId="26" xfId="0" applyFont="1" applyBorder="1" applyAlignment="1" applyProtection="1">
      <alignment vertical="center" shrinkToFit="1"/>
    </xf>
    <xf numFmtId="0" fontId="1" fillId="0" borderId="30" xfId="0" applyFont="1" applyBorder="1" applyAlignment="1" applyProtection="1">
      <alignment vertical="center" shrinkToFit="1"/>
    </xf>
    <xf numFmtId="0" fontId="1" fillId="2" borderId="1" xfId="0" applyFont="1" applyFill="1" applyBorder="1" applyAlignment="1" applyProtection="1">
      <alignment horizontal="center" vertical="center"/>
    </xf>
    <xf numFmtId="178" fontId="1" fillId="0" borderId="26" xfId="0" applyNumberFormat="1" applyFont="1" applyBorder="1" applyAlignment="1" applyProtection="1">
      <alignment vertical="center"/>
    </xf>
    <xf numFmtId="0" fontId="1" fillId="2" borderId="26" xfId="0" applyFont="1" applyFill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right" vertical="center" shrinkToFit="1"/>
    </xf>
    <xf numFmtId="0" fontId="8" fillId="0" borderId="30" xfId="0" applyFont="1" applyBorder="1" applyAlignment="1" applyProtection="1">
      <alignment horizontal="right" vertical="center" shrinkToFit="1"/>
    </xf>
    <xf numFmtId="0" fontId="1" fillId="0" borderId="33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vertical="center" wrapText="1"/>
    </xf>
    <xf numFmtId="0" fontId="7" fillId="2" borderId="5" xfId="0" applyFont="1" applyFill="1" applyBorder="1" applyProtection="1">
      <alignment vertical="center"/>
    </xf>
    <xf numFmtId="0" fontId="7" fillId="2" borderId="20" xfId="0" applyFont="1" applyFill="1" applyBorder="1" applyProtection="1">
      <alignment vertical="center"/>
    </xf>
    <xf numFmtId="0" fontId="7" fillId="2" borderId="14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19" xfId="0" applyFont="1" applyFill="1" applyBorder="1" applyProtection="1">
      <alignment vertical="center"/>
    </xf>
    <xf numFmtId="0" fontId="7" fillId="2" borderId="33" xfId="0" applyFont="1" applyFill="1" applyBorder="1" applyProtection="1">
      <alignment vertical="center"/>
    </xf>
    <xf numFmtId="0" fontId="7" fillId="2" borderId="34" xfId="0" applyFont="1" applyFill="1" applyBorder="1" applyProtection="1">
      <alignment vertical="center"/>
    </xf>
    <xf numFmtId="0" fontId="7" fillId="2" borderId="37" xfId="0" applyFont="1" applyFill="1" applyBorder="1" applyProtection="1">
      <alignment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22" xfId="0" applyFont="1" applyBorder="1" applyAlignment="1" applyProtection="1">
      <alignment horizontal="left" vertical="center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20" xfId="0" applyFont="1" applyBorder="1" applyProtection="1">
      <alignment vertical="center"/>
    </xf>
    <xf numFmtId="0" fontId="1" fillId="0" borderId="9" xfId="0" applyFont="1" applyBorder="1" applyAlignment="1" applyProtection="1">
      <alignment horizontal="center" vertical="center"/>
    </xf>
    <xf numFmtId="178" fontId="1" fillId="0" borderId="9" xfId="0" applyNumberFormat="1" applyFont="1" applyBorder="1" applyAlignment="1" applyProtection="1">
      <alignment horizontal="center" vertical="center"/>
    </xf>
    <xf numFmtId="178" fontId="1" fillId="0" borderId="18" xfId="0" applyNumberFormat="1" applyFont="1" applyBorder="1" applyAlignment="1" applyProtection="1">
      <alignment horizontal="center" vertical="center"/>
    </xf>
    <xf numFmtId="0" fontId="1" fillId="0" borderId="0" xfId="0" applyFont="1" applyProtection="1">
      <alignment vertical="center"/>
    </xf>
    <xf numFmtId="0" fontId="1" fillId="2" borderId="29" xfId="0" applyFont="1" applyFill="1" applyBorder="1" applyAlignment="1" applyProtection="1">
      <alignment horizontal="left" vertical="center" indent="1"/>
    </xf>
    <xf numFmtId="0" fontId="1" fillId="2" borderId="26" xfId="0" applyFont="1" applyFill="1" applyBorder="1" applyAlignment="1" applyProtection="1">
      <alignment horizontal="left" vertical="center" indent="1"/>
    </xf>
    <xf numFmtId="0" fontId="1" fillId="2" borderId="30" xfId="0" applyFont="1" applyFill="1" applyBorder="1" applyAlignment="1" applyProtection="1">
      <alignment horizontal="left" vertical="center" indent="1"/>
    </xf>
    <xf numFmtId="177" fontId="1" fillId="0" borderId="29" xfId="0" applyNumberFormat="1" applyFont="1" applyBorder="1" applyAlignment="1" applyProtection="1">
      <alignment vertical="center"/>
    </xf>
    <xf numFmtId="177" fontId="1" fillId="0" borderId="26" xfId="0" applyNumberFormat="1" applyFont="1" applyBorder="1" applyAlignment="1" applyProtection="1">
      <alignment vertical="center"/>
    </xf>
    <xf numFmtId="176" fontId="1" fillId="0" borderId="9" xfId="0" applyNumberFormat="1" applyFont="1" applyBorder="1" applyAlignment="1" applyProtection="1">
      <alignment horizontal="center" vertical="center"/>
    </xf>
    <xf numFmtId="176" fontId="1" fillId="0" borderId="0" xfId="0" applyNumberFormat="1" applyFont="1" applyBorder="1" applyAlignment="1" applyProtection="1">
      <alignment horizontal="center" vertical="center"/>
    </xf>
    <xf numFmtId="177" fontId="1" fillId="0" borderId="9" xfId="0" applyNumberFormat="1" applyFont="1" applyBorder="1" applyAlignment="1" applyProtection="1">
      <alignment horizontal="center" vertical="center"/>
    </xf>
    <xf numFmtId="177" fontId="1" fillId="0" borderId="0" xfId="0" applyNumberFormat="1" applyFont="1" applyBorder="1" applyAlignment="1" applyProtection="1">
      <alignment horizontal="center" vertical="center"/>
    </xf>
    <xf numFmtId="0" fontId="7" fillId="0" borderId="5" xfId="0" applyFont="1" applyBorder="1" applyProtection="1">
      <alignment vertical="center"/>
    </xf>
    <xf numFmtId="0" fontId="7" fillId="0" borderId="6" xfId="0" applyFont="1" applyBorder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19" xfId="0" applyFont="1" applyBorder="1" applyAlignment="1" applyProtection="1">
      <alignment horizontal="left" vertical="center"/>
    </xf>
    <xf numFmtId="177" fontId="1" fillId="0" borderId="5" xfId="0" applyNumberFormat="1" applyFont="1" applyBorder="1" applyAlignment="1" applyProtection="1">
      <alignment horizontal="center" vertical="center"/>
    </xf>
    <xf numFmtId="177" fontId="1" fillId="0" borderId="18" xfId="0" applyNumberFormat="1" applyFont="1" applyBorder="1" applyAlignment="1" applyProtection="1">
      <alignment horizontal="center" vertical="center"/>
    </xf>
    <xf numFmtId="178" fontId="1" fillId="0" borderId="5" xfId="0" applyNumberFormat="1" applyFont="1" applyBorder="1" applyAlignment="1" applyProtection="1">
      <alignment horizontal="center" vertical="center"/>
    </xf>
    <xf numFmtId="179" fontId="1" fillId="0" borderId="5" xfId="0" applyNumberFormat="1" applyFont="1" applyBorder="1" applyAlignment="1" applyProtection="1">
      <alignment horizontal="center" vertical="center"/>
    </xf>
    <xf numFmtId="179" fontId="1" fillId="0" borderId="18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 shrinkToFit="1"/>
    </xf>
    <xf numFmtId="0" fontId="2" fillId="0" borderId="18" xfId="0" applyFont="1" applyBorder="1" applyAlignment="1" applyProtection="1">
      <alignment horizontal="left" vertical="center" shrinkToFit="1"/>
    </xf>
    <xf numFmtId="176" fontId="1" fillId="0" borderId="5" xfId="0" applyNumberFormat="1" applyFont="1" applyBorder="1" applyAlignment="1" applyProtection="1">
      <alignment horizontal="center" vertical="center"/>
    </xf>
    <xf numFmtId="176" fontId="1" fillId="0" borderId="18" xfId="0" applyNumberFormat="1" applyFont="1" applyBorder="1" applyAlignment="1" applyProtection="1">
      <alignment horizontal="center" vertical="center"/>
    </xf>
    <xf numFmtId="179" fontId="1" fillId="0" borderId="9" xfId="0" applyNumberFormat="1" applyFont="1" applyBorder="1" applyAlignment="1" applyProtection="1">
      <alignment horizontal="center" vertical="center"/>
    </xf>
    <xf numFmtId="179" fontId="1" fillId="0" borderId="0" xfId="0" applyNumberFormat="1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177" fontId="1" fillId="0" borderId="7" xfId="0" applyNumberFormat="1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14" fontId="6" fillId="0" borderId="9" xfId="0" applyNumberFormat="1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14" fontId="6" fillId="0" borderId="9" xfId="0" applyNumberFormat="1" applyFont="1" applyBorder="1" applyAlignment="1">
      <alignment horizontal="left" vertical="center"/>
    </xf>
  </cellXfs>
  <cellStyles count="1">
    <cellStyle name="標準" xfId="0" builtinId="0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0</xdr:row>
      <xdr:rowOff>247650</xdr:rowOff>
    </xdr:from>
    <xdr:to>
      <xdr:col>6</xdr:col>
      <xdr:colOff>463794</xdr:colOff>
      <xdr:row>4</xdr:row>
      <xdr:rowOff>47625</xdr:rowOff>
    </xdr:to>
    <xdr:sp macro="" textlink="">
      <xdr:nvSpPr>
        <xdr:cNvPr id="2" name="角丸四角形吹き出し 1"/>
        <xdr:cNvSpPr/>
      </xdr:nvSpPr>
      <xdr:spPr>
        <a:xfrm>
          <a:off x="5019675" y="247650"/>
          <a:ext cx="2549769" cy="1209675"/>
        </a:xfrm>
        <a:prstGeom prst="wedgeRoundRectCallout">
          <a:avLst>
            <a:gd name="adj1" fmla="val -69312"/>
            <a:gd name="adj2" fmla="val -21195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黄色のセルを埋めるように入力してください。</a:t>
          </a:r>
          <a:endParaRPr kumimoji="1" lang="en-US" altLang="ja-JP" sz="1400"/>
        </a:p>
        <a:p>
          <a:pPr algn="l"/>
          <a:r>
            <a:rPr kumimoji="1" lang="ja-JP" altLang="en-US" sz="1400"/>
            <a:t>すべてのシートに基本情報で反映されます</a:t>
          </a:r>
          <a:r>
            <a:rPr kumimoji="1" lang="ja-JP" altLang="en-US" sz="1100"/>
            <a:t>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156643</xdr:colOff>
      <xdr:row>11</xdr:row>
      <xdr:rowOff>77816</xdr:rowOff>
    </xdr:from>
    <xdr:to>
      <xdr:col>51</xdr:col>
      <xdr:colOff>2252143</xdr:colOff>
      <xdr:row>16</xdr:row>
      <xdr:rowOff>41183</xdr:rowOff>
    </xdr:to>
    <xdr:sp macro="" textlink="">
      <xdr:nvSpPr>
        <xdr:cNvPr id="2" name="テキスト ボックス 1"/>
        <xdr:cNvSpPr txBox="1"/>
      </xdr:nvSpPr>
      <xdr:spPr>
        <a:xfrm>
          <a:off x="10481743" y="1858991"/>
          <a:ext cx="2286000" cy="7729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食物アレルギー・講師室の有無に以下の○をつけてください。</a:t>
          </a:r>
        </a:p>
      </xdr:txBody>
    </xdr:sp>
    <xdr:clientData/>
  </xdr:twoCellAnchor>
  <xdr:twoCellAnchor>
    <xdr:from>
      <xdr:col>50</xdr:col>
      <xdr:colOff>101111</xdr:colOff>
      <xdr:row>27</xdr:row>
      <xdr:rowOff>152399</xdr:rowOff>
    </xdr:from>
    <xdr:to>
      <xdr:col>51</xdr:col>
      <xdr:colOff>2196611</xdr:colOff>
      <xdr:row>32</xdr:row>
      <xdr:rowOff>115765</xdr:rowOff>
    </xdr:to>
    <xdr:sp macro="" textlink="">
      <xdr:nvSpPr>
        <xdr:cNvPr id="3" name="テキスト ボックス 2"/>
        <xdr:cNvSpPr txBox="1"/>
      </xdr:nvSpPr>
      <xdr:spPr>
        <a:xfrm>
          <a:off x="10426211" y="4524374"/>
          <a:ext cx="2286000" cy="7729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弁当・野外炊事・給茶希望について、該当するものに以下の○をつけてください。</a:t>
          </a:r>
        </a:p>
      </xdr:txBody>
    </xdr:sp>
    <xdr:clientData/>
  </xdr:twoCellAnchor>
  <xdr:twoCellAnchor>
    <xdr:from>
      <xdr:col>50</xdr:col>
      <xdr:colOff>110077</xdr:colOff>
      <xdr:row>62</xdr:row>
      <xdr:rowOff>4481</xdr:rowOff>
    </xdr:from>
    <xdr:to>
      <xdr:col>51</xdr:col>
      <xdr:colOff>2205577</xdr:colOff>
      <xdr:row>66</xdr:row>
      <xdr:rowOff>124729</xdr:rowOff>
    </xdr:to>
    <xdr:sp macro="" textlink="">
      <xdr:nvSpPr>
        <xdr:cNvPr id="4" name="テキスト ボックス 3"/>
        <xdr:cNvSpPr txBox="1"/>
      </xdr:nvSpPr>
      <xdr:spPr>
        <a:xfrm>
          <a:off x="10435177" y="10043831"/>
          <a:ext cx="2286000" cy="7679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野外炊事、弁当についての補足情報などあれば、備考の欄にご記入ください。</a:t>
          </a:r>
        </a:p>
      </xdr:txBody>
    </xdr:sp>
    <xdr:clientData/>
  </xdr:twoCellAnchor>
  <xdr:twoCellAnchor>
    <xdr:from>
      <xdr:col>51</xdr:col>
      <xdr:colOff>197827</xdr:colOff>
      <xdr:row>18</xdr:row>
      <xdr:rowOff>139212</xdr:rowOff>
    </xdr:from>
    <xdr:to>
      <xdr:col>51</xdr:col>
      <xdr:colOff>464527</xdr:colOff>
      <xdr:row>19</xdr:row>
      <xdr:rowOff>118697</xdr:rowOff>
    </xdr:to>
    <xdr:sp macro="" textlink="">
      <xdr:nvSpPr>
        <xdr:cNvPr id="5" name="円/楕円 4"/>
        <xdr:cNvSpPr/>
      </xdr:nvSpPr>
      <xdr:spPr>
        <a:xfrm>
          <a:off x="10713427" y="3053862"/>
          <a:ext cx="266700" cy="14141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643304</xdr:colOff>
      <xdr:row>18</xdr:row>
      <xdr:rowOff>137747</xdr:rowOff>
    </xdr:from>
    <xdr:to>
      <xdr:col>51</xdr:col>
      <xdr:colOff>910004</xdr:colOff>
      <xdr:row>19</xdr:row>
      <xdr:rowOff>117232</xdr:rowOff>
    </xdr:to>
    <xdr:sp macro="" textlink="">
      <xdr:nvSpPr>
        <xdr:cNvPr id="6" name="円/楕円 5"/>
        <xdr:cNvSpPr/>
      </xdr:nvSpPr>
      <xdr:spPr>
        <a:xfrm>
          <a:off x="11158904" y="3052397"/>
          <a:ext cx="266700" cy="14141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564174</xdr:colOff>
      <xdr:row>30</xdr:row>
      <xdr:rowOff>146539</xdr:rowOff>
    </xdr:from>
    <xdr:to>
      <xdr:col>51</xdr:col>
      <xdr:colOff>830874</xdr:colOff>
      <xdr:row>31</xdr:row>
      <xdr:rowOff>126023</xdr:rowOff>
    </xdr:to>
    <xdr:sp macro="" textlink="">
      <xdr:nvSpPr>
        <xdr:cNvPr id="7" name="円/楕円 6"/>
        <xdr:cNvSpPr/>
      </xdr:nvSpPr>
      <xdr:spPr>
        <a:xfrm>
          <a:off x="11079774" y="5004289"/>
          <a:ext cx="266700" cy="141409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7327</xdr:colOff>
      <xdr:row>40</xdr:row>
      <xdr:rowOff>109904</xdr:rowOff>
    </xdr:from>
    <xdr:to>
      <xdr:col>52</xdr:col>
      <xdr:colOff>7327</xdr:colOff>
      <xdr:row>45</xdr:row>
      <xdr:rowOff>68958</xdr:rowOff>
    </xdr:to>
    <xdr:sp macro="" textlink="">
      <xdr:nvSpPr>
        <xdr:cNvPr id="8" name="テキスト ボックス 7"/>
        <xdr:cNvSpPr txBox="1"/>
      </xdr:nvSpPr>
      <xdr:spPr>
        <a:xfrm>
          <a:off x="10522927" y="6586904"/>
          <a:ext cx="2286000" cy="7686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弁当・野外炊事・給茶希望について、該当するものに以下の○をつけてください。</a:t>
          </a:r>
        </a:p>
      </xdr:txBody>
    </xdr:sp>
    <xdr:clientData/>
  </xdr:twoCellAnchor>
  <xdr:twoCellAnchor>
    <xdr:from>
      <xdr:col>51</xdr:col>
      <xdr:colOff>674077</xdr:colOff>
      <xdr:row>43</xdr:row>
      <xdr:rowOff>109904</xdr:rowOff>
    </xdr:from>
    <xdr:to>
      <xdr:col>51</xdr:col>
      <xdr:colOff>940777</xdr:colOff>
      <xdr:row>44</xdr:row>
      <xdr:rowOff>88600</xdr:rowOff>
    </xdr:to>
    <xdr:sp macro="" textlink="">
      <xdr:nvSpPr>
        <xdr:cNvPr id="9" name="円/楕円 8"/>
        <xdr:cNvSpPr/>
      </xdr:nvSpPr>
      <xdr:spPr>
        <a:xfrm>
          <a:off x="11189677" y="7072679"/>
          <a:ext cx="266700" cy="140621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1090248</xdr:colOff>
      <xdr:row>43</xdr:row>
      <xdr:rowOff>130305</xdr:rowOff>
    </xdr:from>
    <xdr:to>
      <xdr:col>51</xdr:col>
      <xdr:colOff>1647826</xdr:colOff>
      <xdr:row>44</xdr:row>
      <xdr:rowOff>104775</xdr:rowOff>
    </xdr:to>
    <xdr:sp macro="" textlink="">
      <xdr:nvSpPr>
        <xdr:cNvPr id="10" name="円/楕円 9"/>
        <xdr:cNvSpPr/>
      </xdr:nvSpPr>
      <xdr:spPr>
        <a:xfrm>
          <a:off x="11605848" y="7093080"/>
          <a:ext cx="557578" cy="13639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145073</xdr:colOff>
      <xdr:row>52</xdr:row>
      <xdr:rowOff>130420</xdr:rowOff>
    </xdr:from>
    <xdr:to>
      <xdr:col>51</xdr:col>
      <xdr:colOff>2240573</xdr:colOff>
      <xdr:row>57</xdr:row>
      <xdr:rowOff>89474</xdr:rowOff>
    </xdr:to>
    <xdr:sp macro="" textlink="">
      <xdr:nvSpPr>
        <xdr:cNvPr id="11" name="テキスト ボックス 10"/>
        <xdr:cNvSpPr txBox="1"/>
      </xdr:nvSpPr>
      <xdr:spPr>
        <a:xfrm>
          <a:off x="10470173" y="8550520"/>
          <a:ext cx="2286000" cy="7686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弁当・野外炊事・給茶希望について、該当するものに以下の○をつけてください。</a:t>
          </a:r>
        </a:p>
      </xdr:txBody>
    </xdr:sp>
    <xdr:clientData/>
  </xdr:twoCellAnchor>
  <xdr:twoCellAnchor>
    <xdr:from>
      <xdr:col>51</xdr:col>
      <xdr:colOff>621323</xdr:colOff>
      <xdr:row>55</xdr:row>
      <xdr:rowOff>130420</xdr:rowOff>
    </xdr:from>
    <xdr:to>
      <xdr:col>51</xdr:col>
      <xdr:colOff>888023</xdr:colOff>
      <xdr:row>56</xdr:row>
      <xdr:rowOff>109117</xdr:rowOff>
    </xdr:to>
    <xdr:sp macro="" textlink="">
      <xdr:nvSpPr>
        <xdr:cNvPr id="12" name="円/楕円 11"/>
        <xdr:cNvSpPr/>
      </xdr:nvSpPr>
      <xdr:spPr>
        <a:xfrm>
          <a:off x="11136923" y="9036295"/>
          <a:ext cx="266700" cy="140622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1156923</xdr:colOff>
      <xdr:row>56</xdr:row>
      <xdr:rowOff>6480</xdr:rowOff>
    </xdr:from>
    <xdr:to>
      <xdr:col>51</xdr:col>
      <xdr:colOff>1714501</xdr:colOff>
      <xdr:row>56</xdr:row>
      <xdr:rowOff>142875</xdr:rowOff>
    </xdr:to>
    <xdr:sp macro="" textlink="">
      <xdr:nvSpPr>
        <xdr:cNvPr id="13" name="円/楕円 12"/>
        <xdr:cNvSpPr/>
      </xdr:nvSpPr>
      <xdr:spPr>
        <a:xfrm>
          <a:off x="11672523" y="9074280"/>
          <a:ext cx="557578" cy="13639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1090248</xdr:colOff>
      <xdr:row>30</xdr:row>
      <xdr:rowOff>139830</xdr:rowOff>
    </xdr:from>
    <xdr:to>
      <xdr:col>51</xdr:col>
      <xdr:colOff>1647826</xdr:colOff>
      <xdr:row>31</xdr:row>
      <xdr:rowOff>114300</xdr:rowOff>
    </xdr:to>
    <xdr:sp macro="" textlink="">
      <xdr:nvSpPr>
        <xdr:cNvPr id="14" name="円/楕円 13"/>
        <xdr:cNvSpPr/>
      </xdr:nvSpPr>
      <xdr:spPr>
        <a:xfrm>
          <a:off x="11605848" y="4997580"/>
          <a:ext cx="557578" cy="13639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156643</xdr:colOff>
      <xdr:row>11</xdr:row>
      <xdr:rowOff>77816</xdr:rowOff>
    </xdr:from>
    <xdr:to>
      <xdr:col>51</xdr:col>
      <xdr:colOff>2252143</xdr:colOff>
      <xdr:row>16</xdr:row>
      <xdr:rowOff>41183</xdr:rowOff>
    </xdr:to>
    <xdr:sp macro="" textlink="">
      <xdr:nvSpPr>
        <xdr:cNvPr id="2" name="テキスト ボックス 1"/>
        <xdr:cNvSpPr txBox="1"/>
      </xdr:nvSpPr>
      <xdr:spPr>
        <a:xfrm>
          <a:off x="10481743" y="1858991"/>
          <a:ext cx="2286000" cy="7729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食物アレルギー・講師室の有無に以下の○をつけてください。</a:t>
          </a:r>
        </a:p>
      </xdr:txBody>
    </xdr:sp>
    <xdr:clientData/>
  </xdr:twoCellAnchor>
  <xdr:twoCellAnchor>
    <xdr:from>
      <xdr:col>50</xdr:col>
      <xdr:colOff>101111</xdr:colOff>
      <xdr:row>27</xdr:row>
      <xdr:rowOff>152399</xdr:rowOff>
    </xdr:from>
    <xdr:to>
      <xdr:col>51</xdr:col>
      <xdr:colOff>2196611</xdr:colOff>
      <xdr:row>32</xdr:row>
      <xdr:rowOff>115765</xdr:rowOff>
    </xdr:to>
    <xdr:sp macro="" textlink="">
      <xdr:nvSpPr>
        <xdr:cNvPr id="3" name="テキスト ボックス 2"/>
        <xdr:cNvSpPr txBox="1"/>
      </xdr:nvSpPr>
      <xdr:spPr>
        <a:xfrm>
          <a:off x="10426211" y="4524374"/>
          <a:ext cx="2286000" cy="7729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弁当・野外炊事・給茶希望について、該当するものに以下の○をつけてください。</a:t>
          </a:r>
        </a:p>
      </xdr:txBody>
    </xdr:sp>
    <xdr:clientData/>
  </xdr:twoCellAnchor>
  <xdr:twoCellAnchor>
    <xdr:from>
      <xdr:col>50</xdr:col>
      <xdr:colOff>110077</xdr:colOff>
      <xdr:row>62</xdr:row>
      <xdr:rowOff>4481</xdr:rowOff>
    </xdr:from>
    <xdr:to>
      <xdr:col>51</xdr:col>
      <xdr:colOff>2205577</xdr:colOff>
      <xdr:row>66</xdr:row>
      <xdr:rowOff>124729</xdr:rowOff>
    </xdr:to>
    <xdr:sp macro="" textlink="">
      <xdr:nvSpPr>
        <xdr:cNvPr id="4" name="テキスト ボックス 3"/>
        <xdr:cNvSpPr txBox="1"/>
      </xdr:nvSpPr>
      <xdr:spPr>
        <a:xfrm>
          <a:off x="10435177" y="10043831"/>
          <a:ext cx="2286000" cy="7679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野外炊事、弁当についての補足情報などあれば、備考の欄にご記入ください。</a:t>
          </a:r>
        </a:p>
      </xdr:txBody>
    </xdr:sp>
    <xdr:clientData/>
  </xdr:twoCellAnchor>
  <xdr:twoCellAnchor>
    <xdr:from>
      <xdr:col>51</xdr:col>
      <xdr:colOff>197827</xdr:colOff>
      <xdr:row>18</xdr:row>
      <xdr:rowOff>139212</xdr:rowOff>
    </xdr:from>
    <xdr:to>
      <xdr:col>51</xdr:col>
      <xdr:colOff>464527</xdr:colOff>
      <xdr:row>19</xdr:row>
      <xdr:rowOff>118697</xdr:rowOff>
    </xdr:to>
    <xdr:sp macro="" textlink="">
      <xdr:nvSpPr>
        <xdr:cNvPr id="5" name="円/楕円 4"/>
        <xdr:cNvSpPr/>
      </xdr:nvSpPr>
      <xdr:spPr>
        <a:xfrm>
          <a:off x="10713427" y="3053862"/>
          <a:ext cx="266700" cy="14141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643304</xdr:colOff>
      <xdr:row>18</xdr:row>
      <xdr:rowOff>137747</xdr:rowOff>
    </xdr:from>
    <xdr:to>
      <xdr:col>51</xdr:col>
      <xdr:colOff>910004</xdr:colOff>
      <xdr:row>19</xdr:row>
      <xdr:rowOff>117232</xdr:rowOff>
    </xdr:to>
    <xdr:sp macro="" textlink="">
      <xdr:nvSpPr>
        <xdr:cNvPr id="6" name="円/楕円 5"/>
        <xdr:cNvSpPr/>
      </xdr:nvSpPr>
      <xdr:spPr>
        <a:xfrm>
          <a:off x="11158904" y="3052397"/>
          <a:ext cx="266700" cy="14141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564174</xdr:colOff>
      <xdr:row>30</xdr:row>
      <xdr:rowOff>146539</xdr:rowOff>
    </xdr:from>
    <xdr:to>
      <xdr:col>51</xdr:col>
      <xdr:colOff>830874</xdr:colOff>
      <xdr:row>31</xdr:row>
      <xdr:rowOff>126023</xdr:rowOff>
    </xdr:to>
    <xdr:sp macro="" textlink="">
      <xdr:nvSpPr>
        <xdr:cNvPr id="7" name="円/楕円 6"/>
        <xdr:cNvSpPr/>
      </xdr:nvSpPr>
      <xdr:spPr>
        <a:xfrm>
          <a:off x="11079774" y="5004289"/>
          <a:ext cx="266700" cy="141409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7327</xdr:colOff>
      <xdr:row>40</xdr:row>
      <xdr:rowOff>109904</xdr:rowOff>
    </xdr:from>
    <xdr:to>
      <xdr:col>52</xdr:col>
      <xdr:colOff>7327</xdr:colOff>
      <xdr:row>45</xdr:row>
      <xdr:rowOff>68958</xdr:rowOff>
    </xdr:to>
    <xdr:sp macro="" textlink="">
      <xdr:nvSpPr>
        <xdr:cNvPr id="8" name="テキスト ボックス 7"/>
        <xdr:cNvSpPr txBox="1"/>
      </xdr:nvSpPr>
      <xdr:spPr>
        <a:xfrm>
          <a:off x="10522927" y="6586904"/>
          <a:ext cx="2286000" cy="7686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弁当・野外炊事・給茶希望について、該当するものに以下の○をつけてください。</a:t>
          </a:r>
        </a:p>
      </xdr:txBody>
    </xdr:sp>
    <xdr:clientData/>
  </xdr:twoCellAnchor>
  <xdr:twoCellAnchor>
    <xdr:from>
      <xdr:col>51</xdr:col>
      <xdr:colOff>674077</xdr:colOff>
      <xdr:row>43</xdr:row>
      <xdr:rowOff>109904</xdr:rowOff>
    </xdr:from>
    <xdr:to>
      <xdr:col>51</xdr:col>
      <xdr:colOff>940777</xdr:colOff>
      <xdr:row>44</xdr:row>
      <xdr:rowOff>88600</xdr:rowOff>
    </xdr:to>
    <xdr:sp macro="" textlink="">
      <xdr:nvSpPr>
        <xdr:cNvPr id="9" name="円/楕円 8"/>
        <xdr:cNvSpPr/>
      </xdr:nvSpPr>
      <xdr:spPr>
        <a:xfrm>
          <a:off x="11189677" y="7072679"/>
          <a:ext cx="266700" cy="140621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1090248</xdr:colOff>
      <xdr:row>43</xdr:row>
      <xdr:rowOff>130305</xdr:rowOff>
    </xdr:from>
    <xdr:to>
      <xdr:col>51</xdr:col>
      <xdr:colOff>1647826</xdr:colOff>
      <xdr:row>44</xdr:row>
      <xdr:rowOff>104775</xdr:rowOff>
    </xdr:to>
    <xdr:sp macro="" textlink="">
      <xdr:nvSpPr>
        <xdr:cNvPr id="10" name="円/楕円 9"/>
        <xdr:cNvSpPr/>
      </xdr:nvSpPr>
      <xdr:spPr>
        <a:xfrm>
          <a:off x="11605848" y="7093080"/>
          <a:ext cx="557578" cy="13639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145073</xdr:colOff>
      <xdr:row>52</xdr:row>
      <xdr:rowOff>130420</xdr:rowOff>
    </xdr:from>
    <xdr:to>
      <xdr:col>51</xdr:col>
      <xdr:colOff>2240573</xdr:colOff>
      <xdr:row>57</xdr:row>
      <xdr:rowOff>89474</xdr:rowOff>
    </xdr:to>
    <xdr:sp macro="" textlink="">
      <xdr:nvSpPr>
        <xdr:cNvPr id="11" name="テキスト ボックス 10"/>
        <xdr:cNvSpPr txBox="1"/>
      </xdr:nvSpPr>
      <xdr:spPr>
        <a:xfrm>
          <a:off x="10470173" y="8550520"/>
          <a:ext cx="2286000" cy="7686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弁当・野外炊事・給茶希望について、該当するものに以下の○をつけてください。</a:t>
          </a:r>
        </a:p>
      </xdr:txBody>
    </xdr:sp>
    <xdr:clientData/>
  </xdr:twoCellAnchor>
  <xdr:twoCellAnchor>
    <xdr:from>
      <xdr:col>51</xdr:col>
      <xdr:colOff>621323</xdr:colOff>
      <xdr:row>55</xdr:row>
      <xdr:rowOff>130420</xdr:rowOff>
    </xdr:from>
    <xdr:to>
      <xdr:col>51</xdr:col>
      <xdr:colOff>888023</xdr:colOff>
      <xdr:row>56</xdr:row>
      <xdr:rowOff>109117</xdr:rowOff>
    </xdr:to>
    <xdr:sp macro="" textlink="">
      <xdr:nvSpPr>
        <xdr:cNvPr id="12" name="円/楕円 11"/>
        <xdr:cNvSpPr/>
      </xdr:nvSpPr>
      <xdr:spPr>
        <a:xfrm>
          <a:off x="11136923" y="9036295"/>
          <a:ext cx="266700" cy="140622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1156923</xdr:colOff>
      <xdr:row>56</xdr:row>
      <xdr:rowOff>6480</xdr:rowOff>
    </xdr:from>
    <xdr:to>
      <xdr:col>51</xdr:col>
      <xdr:colOff>1714501</xdr:colOff>
      <xdr:row>56</xdr:row>
      <xdr:rowOff>142875</xdr:rowOff>
    </xdr:to>
    <xdr:sp macro="" textlink="">
      <xdr:nvSpPr>
        <xdr:cNvPr id="13" name="円/楕円 12"/>
        <xdr:cNvSpPr/>
      </xdr:nvSpPr>
      <xdr:spPr>
        <a:xfrm>
          <a:off x="11672523" y="9074280"/>
          <a:ext cx="557578" cy="13639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1053614</xdr:colOff>
      <xdr:row>31</xdr:row>
      <xdr:rowOff>618</xdr:rowOff>
    </xdr:from>
    <xdr:to>
      <xdr:col>51</xdr:col>
      <xdr:colOff>1611192</xdr:colOff>
      <xdr:row>31</xdr:row>
      <xdr:rowOff>136281</xdr:rowOff>
    </xdr:to>
    <xdr:sp macro="" textlink="">
      <xdr:nvSpPr>
        <xdr:cNvPr id="14" name="円/楕円 13"/>
        <xdr:cNvSpPr/>
      </xdr:nvSpPr>
      <xdr:spPr>
        <a:xfrm>
          <a:off x="11569214" y="5020293"/>
          <a:ext cx="557578" cy="135663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7327</xdr:colOff>
      <xdr:row>20</xdr:row>
      <xdr:rowOff>21981</xdr:rowOff>
    </xdr:from>
    <xdr:to>
      <xdr:col>21</xdr:col>
      <xdr:colOff>83527</xdr:colOff>
      <xdr:row>21</xdr:row>
      <xdr:rowOff>1466</xdr:rowOff>
    </xdr:to>
    <xdr:sp macro="" textlink="">
      <xdr:nvSpPr>
        <xdr:cNvPr id="2" name="円/楕円 1"/>
        <xdr:cNvSpPr/>
      </xdr:nvSpPr>
      <xdr:spPr>
        <a:xfrm>
          <a:off x="8294077" y="3260481"/>
          <a:ext cx="266700" cy="14141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168519</xdr:colOff>
      <xdr:row>33</xdr:row>
      <xdr:rowOff>21981</xdr:rowOff>
    </xdr:from>
    <xdr:to>
      <xdr:col>35</xdr:col>
      <xdr:colOff>10257</xdr:colOff>
      <xdr:row>33</xdr:row>
      <xdr:rowOff>156796</xdr:rowOff>
    </xdr:to>
    <xdr:sp macro="" textlink="">
      <xdr:nvSpPr>
        <xdr:cNvPr id="3" name="円/楕円 2"/>
        <xdr:cNvSpPr/>
      </xdr:nvSpPr>
      <xdr:spPr>
        <a:xfrm>
          <a:off x="10550769" y="5365506"/>
          <a:ext cx="603738" cy="13481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21980</xdr:colOff>
      <xdr:row>32</xdr:row>
      <xdr:rowOff>7328</xdr:rowOff>
    </xdr:from>
    <xdr:to>
      <xdr:col>20</xdr:col>
      <xdr:colOff>98180</xdr:colOff>
      <xdr:row>32</xdr:row>
      <xdr:rowOff>148005</xdr:rowOff>
    </xdr:to>
    <xdr:sp macro="" textlink="">
      <xdr:nvSpPr>
        <xdr:cNvPr id="4" name="円/楕円 3"/>
        <xdr:cNvSpPr/>
      </xdr:nvSpPr>
      <xdr:spPr>
        <a:xfrm>
          <a:off x="8118230" y="5188928"/>
          <a:ext cx="266700" cy="14067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19480</xdr:colOff>
      <xdr:row>45</xdr:row>
      <xdr:rowOff>16896</xdr:rowOff>
    </xdr:from>
    <xdr:to>
      <xdr:col>9</xdr:col>
      <xdr:colOff>131883</xdr:colOff>
      <xdr:row>45</xdr:row>
      <xdr:rowOff>139212</xdr:rowOff>
    </xdr:to>
    <xdr:sp macro="" textlink="">
      <xdr:nvSpPr>
        <xdr:cNvPr id="5" name="円/楕円 4"/>
        <xdr:cNvSpPr/>
      </xdr:nvSpPr>
      <xdr:spPr>
        <a:xfrm>
          <a:off x="5829730" y="7303521"/>
          <a:ext cx="493403" cy="122316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51287</xdr:colOff>
      <xdr:row>44</xdr:row>
      <xdr:rowOff>7326</xdr:rowOff>
    </xdr:from>
    <xdr:to>
      <xdr:col>21</xdr:col>
      <xdr:colOff>186102</xdr:colOff>
      <xdr:row>44</xdr:row>
      <xdr:rowOff>153865</xdr:rowOff>
    </xdr:to>
    <xdr:sp macro="" textlink="">
      <xdr:nvSpPr>
        <xdr:cNvPr id="6" name="円/楕円 5"/>
        <xdr:cNvSpPr/>
      </xdr:nvSpPr>
      <xdr:spPr>
        <a:xfrm>
          <a:off x="8338037" y="7132026"/>
          <a:ext cx="325315" cy="146539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57150</xdr:colOff>
      <xdr:row>31</xdr:row>
      <xdr:rowOff>142875</xdr:rowOff>
    </xdr:from>
    <xdr:to>
      <xdr:col>64</xdr:col>
      <xdr:colOff>133350</xdr:colOff>
      <xdr:row>32</xdr:row>
      <xdr:rowOff>152400</xdr:rowOff>
    </xdr:to>
    <xdr:sp macro="" textlink="">
      <xdr:nvSpPr>
        <xdr:cNvPr id="7" name="円/楕円 6"/>
        <xdr:cNvSpPr/>
      </xdr:nvSpPr>
      <xdr:spPr>
        <a:xfrm>
          <a:off x="15773400" y="5162550"/>
          <a:ext cx="266700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64</xdr:col>
      <xdr:colOff>85725</xdr:colOff>
      <xdr:row>44</xdr:row>
      <xdr:rowOff>0</xdr:rowOff>
    </xdr:from>
    <xdr:to>
      <xdr:col>65</xdr:col>
      <xdr:colOff>161925</xdr:colOff>
      <xdr:row>45</xdr:row>
      <xdr:rowOff>9525</xdr:rowOff>
    </xdr:to>
    <xdr:sp macro="" textlink="">
      <xdr:nvSpPr>
        <xdr:cNvPr id="8" name="円/楕円 7"/>
        <xdr:cNvSpPr/>
      </xdr:nvSpPr>
      <xdr:spPr>
        <a:xfrm>
          <a:off x="15992475" y="7124700"/>
          <a:ext cx="266700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9524</xdr:colOff>
      <xdr:row>45</xdr:row>
      <xdr:rowOff>0</xdr:rowOff>
    </xdr:from>
    <xdr:to>
      <xdr:col>53</xdr:col>
      <xdr:colOff>171449</xdr:colOff>
      <xdr:row>46</xdr:row>
      <xdr:rowOff>9525</xdr:rowOff>
    </xdr:to>
    <xdr:sp macro="" textlink="">
      <xdr:nvSpPr>
        <xdr:cNvPr id="9" name="円/楕円 8"/>
        <xdr:cNvSpPr/>
      </xdr:nvSpPr>
      <xdr:spPr>
        <a:xfrm>
          <a:off x="13439774" y="7286625"/>
          <a:ext cx="5429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28574</xdr:colOff>
      <xdr:row>33</xdr:row>
      <xdr:rowOff>0</xdr:rowOff>
    </xdr:from>
    <xdr:to>
      <xdr:col>78</xdr:col>
      <xdr:colOff>190499</xdr:colOff>
      <xdr:row>34</xdr:row>
      <xdr:rowOff>9525</xdr:rowOff>
    </xdr:to>
    <xdr:sp macro="" textlink="">
      <xdr:nvSpPr>
        <xdr:cNvPr id="10" name="円/楕円 9"/>
        <xdr:cNvSpPr/>
      </xdr:nvSpPr>
      <xdr:spPr>
        <a:xfrm>
          <a:off x="18221324" y="5343525"/>
          <a:ext cx="5429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114300</xdr:colOff>
      <xdr:row>0</xdr:row>
      <xdr:rowOff>47626</xdr:rowOff>
    </xdr:from>
    <xdr:to>
      <xdr:col>12</xdr:col>
      <xdr:colOff>9525</xdr:colOff>
      <xdr:row>2</xdr:row>
      <xdr:rowOff>104776</xdr:rowOff>
    </xdr:to>
    <xdr:sp macro="" textlink="">
      <xdr:nvSpPr>
        <xdr:cNvPr id="11" name="テキスト ボックス 10"/>
        <xdr:cNvSpPr txBox="1"/>
      </xdr:nvSpPr>
      <xdr:spPr>
        <a:xfrm>
          <a:off x="5353050" y="47626"/>
          <a:ext cx="1419225" cy="381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記入例</a:t>
          </a:r>
        </a:p>
      </xdr:txBody>
    </xdr:sp>
    <xdr:clientData/>
  </xdr:twoCellAnchor>
  <xdr:twoCellAnchor>
    <xdr:from>
      <xdr:col>10</xdr:col>
      <xdr:colOff>0</xdr:colOff>
      <xdr:row>19</xdr:row>
      <xdr:rowOff>165652</xdr:rowOff>
    </xdr:from>
    <xdr:to>
      <xdr:col>11</xdr:col>
      <xdr:colOff>76200</xdr:colOff>
      <xdr:row>20</xdr:row>
      <xdr:rowOff>145138</xdr:rowOff>
    </xdr:to>
    <xdr:sp macro="" textlink="">
      <xdr:nvSpPr>
        <xdr:cNvPr id="12" name="円/楕円 11"/>
        <xdr:cNvSpPr/>
      </xdr:nvSpPr>
      <xdr:spPr>
        <a:xfrm>
          <a:off x="6381750" y="3242227"/>
          <a:ext cx="266700" cy="141411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68357</xdr:colOff>
      <xdr:row>0</xdr:row>
      <xdr:rowOff>92450</xdr:rowOff>
    </xdr:from>
    <xdr:to>
      <xdr:col>0</xdr:col>
      <xdr:colOff>2421032</xdr:colOff>
      <xdr:row>30</xdr:row>
      <xdr:rowOff>35300</xdr:rowOff>
    </xdr:to>
    <xdr:sp macro="" textlink="">
      <xdr:nvSpPr>
        <xdr:cNvPr id="13" name="テキスト ボックス 12"/>
        <xdr:cNvSpPr txBox="1"/>
      </xdr:nvSpPr>
      <xdr:spPr>
        <a:xfrm>
          <a:off x="68357" y="92450"/>
          <a:ext cx="2352675" cy="4800600"/>
        </a:xfrm>
        <a:prstGeom prst="rect">
          <a:avLst/>
        </a:prstGeom>
        <a:solidFill>
          <a:srgbClr val="FF000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 b="1">
              <a:solidFill>
                <a:schemeClr val="bg1"/>
              </a:solidFill>
            </a:rPr>
            <a:t>従来の利用申込書、活動計画書、食堂連絡票、バス利用申請書が１つの様式になりました。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l"/>
          <a:endParaRPr kumimoji="1" lang="en-US" altLang="ja-JP" sz="1400" b="1">
            <a:solidFill>
              <a:schemeClr val="bg1"/>
            </a:solidFill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</a:rPr>
            <a:t>黄色のセルのみ、入力してください。その他のセルは、ロックしています。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ctr"/>
          <a:endParaRPr kumimoji="1" lang="en-US" altLang="ja-JP" sz="1400" b="1">
            <a:solidFill>
              <a:schemeClr val="bg1"/>
            </a:solidFill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</a:rPr>
            <a:t>補足事項は、すべて備考に入力して下さい。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l"/>
          <a:endParaRPr kumimoji="1" lang="en-US" altLang="ja-JP" sz="1400" b="1">
            <a:solidFill>
              <a:schemeClr val="bg1"/>
            </a:solidFill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</a:rPr>
            <a:t>時間は、ドロップダウンの選択肢から選んでください。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l"/>
          <a:endParaRPr kumimoji="1" lang="en-US" altLang="ja-JP" sz="1400" b="1">
            <a:solidFill>
              <a:schemeClr val="bg1"/>
            </a:solidFill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</a:rPr>
            <a:t>訂正・変更は、当様式を再度提出してください。その際には、記入日の変更をお願いいたします。</a:t>
          </a:r>
          <a:endParaRPr kumimoji="1" lang="en-US" altLang="ja-JP" sz="14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32"/>
  <sheetViews>
    <sheetView topLeftCell="A16" workbookViewId="0">
      <selection activeCell="B17" sqref="B17:B18"/>
    </sheetView>
  </sheetViews>
  <sheetFormatPr defaultRowHeight="13.5" x14ac:dyDescent="0.15"/>
  <cols>
    <col min="1" max="2" width="28.625" customWidth="1"/>
  </cols>
  <sheetData>
    <row r="1" spans="1:2" ht="27.75" customHeight="1" x14ac:dyDescent="0.15">
      <c r="A1" s="138" t="s">
        <v>0</v>
      </c>
      <c r="B1" s="126"/>
    </row>
    <row r="2" spans="1:2" ht="27.75" customHeight="1" x14ac:dyDescent="0.15">
      <c r="A2" s="139"/>
      <c r="B2" s="126"/>
    </row>
    <row r="3" spans="1:2" ht="27.75" customHeight="1" x14ac:dyDescent="0.15">
      <c r="A3" s="136" t="s">
        <v>1</v>
      </c>
      <c r="B3" s="133"/>
    </row>
    <row r="4" spans="1:2" ht="27.75" customHeight="1" x14ac:dyDescent="0.15">
      <c r="A4" s="137"/>
      <c r="B4" s="134"/>
    </row>
    <row r="5" spans="1:2" ht="27.75" customHeight="1" x14ac:dyDescent="0.15">
      <c r="A5" s="136" t="s">
        <v>2</v>
      </c>
      <c r="B5" s="126" t="str">
        <f>PHONETIC(B3)</f>
        <v/>
      </c>
    </row>
    <row r="6" spans="1:2" ht="27.75" customHeight="1" x14ac:dyDescent="0.15">
      <c r="A6" s="137"/>
      <c r="B6" s="126"/>
    </row>
    <row r="7" spans="1:2" ht="27.75" customHeight="1" x14ac:dyDescent="0.15">
      <c r="A7" s="135" t="s">
        <v>3</v>
      </c>
      <c r="B7" s="126"/>
    </row>
    <row r="8" spans="1:2" ht="27.75" customHeight="1" x14ac:dyDescent="0.15">
      <c r="A8" s="125"/>
      <c r="B8" s="126"/>
    </row>
    <row r="9" spans="1:2" ht="27.75" customHeight="1" x14ac:dyDescent="0.15">
      <c r="A9" s="135" t="s">
        <v>4</v>
      </c>
      <c r="B9" s="133" t="str">
        <f>PHONETIC(B7)</f>
        <v/>
      </c>
    </row>
    <row r="10" spans="1:2" ht="27.75" customHeight="1" x14ac:dyDescent="0.15">
      <c r="A10" s="125"/>
      <c r="B10" s="134"/>
    </row>
    <row r="11" spans="1:2" ht="27.75" customHeight="1" x14ac:dyDescent="0.15">
      <c r="A11" s="135" t="s">
        <v>5</v>
      </c>
      <c r="B11" s="126"/>
    </row>
    <row r="12" spans="1:2" ht="27.75" customHeight="1" x14ac:dyDescent="0.15">
      <c r="A12" s="125"/>
      <c r="B12" s="126"/>
    </row>
    <row r="13" spans="1:2" ht="27.75" customHeight="1" x14ac:dyDescent="0.15">
      <c r="A13" s="135" t="s">
        <v>4</v>
      </c>
      <c r="B13" s="126" t="str">
        <f>PHONETIC(B11)</f>
        <v/>
      </c>
    </row>
    <row r="14" spans="1:2" ht="27.75" customHeight="1" x14ac:dyDescent="0.15">
      <c r="A14" s="125"/>
      <c r="B14" s="126"/>
    </row>
    <row r="15" spans="1:2" ht="27.75" customHeight="1" x14ac:dyDescent="0.15">
      <c r="A15" s="136" t="s">
        <v>6</v>
      </c>
      <c r="B15" s="133"/>
    </row>
    <row r="16" spans="1:2" ht="27.75" customHeight="1" x14ac:dyDescent="0.15">
      <c r="A16" s="137"/>
      <c r="B16" s="134"/>
    </row>
    <row r="17" spans="1:3" ht="27.75" customHeight="1" x14ac:dyDescent="0.15">
      <c r="A17" s="124" t="s">
        <v>7</v>
      </c>
      <c r="B17" s="126"/>
    </row>
    <row r="18" spans="1:3" ht="27.75" customHeight="1" x14ac:dyDescent="0.15">
      <c r="A18" s="125"/>
      <c r="B18" s="126"/>
    </row>
    <row r="19" spans="1:3" ht="27.75" customHeight="1" x14ac:dyDescent="0.15">
      <c r="A19" s="124" t="s">
        <v>8</v>
      </c>
      <c r="B19" s="126"/>
    </row>
    <row r="20" spans="1:3" ht="27.75" customHeight="1" x14ac:dyDescent="0.15">
      <c r="A20" s="125"/>
      <c r="B20" s="126"/>
    </row>
    <row r="21" spans="1:3" ht="27.75" customHeight="1" x14ac:dyDescent="0.15">
      <c r="A21" s="124" t="s">
        <v>9</v>
      </c>
      <c r="B21" s="133"/>
    </row>
    <row r="22" spans="1:3" ht="27.75" customHeight="1" x14ac:dyDescent="0.15">
      <c r="A22" s="125"/>
      <c r="B22" s="134"/>
    </row>
    <row r="23" spans="1:3" ht="27.75" customHeight="1" x14ac:dyDescent="0.15">
      <c r="A23" s="124" t="s">
        <v>10</v>
      </c>
      <c r="B23" s="126"/>
    </row>
    <row r="24" spans="1:3" ht="27.75" customHeight="1" x14ac:dyDescent="0.15">
      <c r="A24" s="125"/>
      <c r="B24" s="126"/>
    </row>
    <row r="25" spans="1:3" ht="27.75" customHeight="1" x14ac:dyDescent="0.15">
      <c r="A25" s="124" t="s">
        <v>11</v>
      </c>
      <c r="B25" s="127"/>
    </row>
    <row r="26" spans="1:3" ht="27.75" customHeight="1" x14ac:dyDescent="0.15">
      <c r="A26" s="125"/>
      <c r="B26" s="128"/>
    </row>
    <row r="27" spans="1:3" ht="27.75" customHeight="1" x14ac:dyDescent="0.15">
      <c r="A27" s="129" t="s">
        <v>12</v>
      </c>
      <c r="B27" s="131"/>
    </row>
    <row r="28" spans="1:3" ht="27.75" customHeight="1" x14ac:dyDescent="0.15">
      <c r="A28" s="130"/>
      <c r="B28" s="132"/>
    </row>
    <row r="29" spans="1:3" ht="27.75" customHeight="1" x14ac:dyDescent="0.15">
      <c r="A29" s="129" t="s">
        <v>13</v>
      </c>
      <c r="B29" s="126"/>
    </row>
    <row r="30" spans="1:3" ht="27.75" customHeight="1" x14ac:dyDescent="0.15">
      <c r="A30" s="130"/>
      <c r="B30" s="126"/>
    </row>
    <row r="31" spans="1:3" ht="27.75" customHeight="1" x14ac:dyDescent="0.15">
      <c r="A31" s="124" t="s">
        <v>14</v>
      </c>
      <c r="B31" s="126"/>
      <c r="C31" t="s">
        <v>15</v>
      </c>
    </row>
    <row r="32" spans="1:3" ht="27.75" customHeight="1" x14ac:dyDescent="0.15">
      <c r="A32" s="125"/>
      <c r="B32" s="126"/>
      <c r="C32" t="s">
        <v>16</v>
      </c>
    </row>
  </sheetData>
  <sheetProtection selectLockedCells="1"/>
  <mergeCells count="32">
    <mergeCell ref="A1:A2"/>
    <mergeCell ref="B1:B2"/>
    <mergeCell ref="A3:A4"/>
    <mergeCell ref="B3:B4"/>
    <mergeCell ref="A5:A6"/>
    <mergeCell ref="B5:B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31:A32"/>
    <mergeCell ref="B31:B32"/>
    <mergeCell ref="A25:A26"/>
    <mergeCell ref="B25:B26"/>
    <mergeCell ref="A27:A28"/>
    <mergeCell ref="B27:B28"/>
    <mergeCell ref="A29:A30"/>
    <mergeCell ref="B29:B30"/>
  </mergeCells>
  <phoneticPr fontId="3"/>
  <dataValidations count="1">
    <dataValidation type="list" allowBlank="1" showInputMessage="1" showErrorMessage="1" sqref="B31:B32">
      <formula1>$C$31:$C$32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F84"/>
  <sheetViews>
    <sheetView showGridLines="0" tabSelected="1" view="pageBreakPreview" zoomScale="115" zoomScaleNormal="115" zoomScaleSheetLayoutView="115" workbookViewId="0">
      <selection activeCell="G5" sqref="G5:W7"/>
    </sheetView>
  </sheetViews>
  <sheetFormatPr defaultRowHeight="13.35" customHeight="1" x14ac:dyDescent="0.15"/>
  <cols>
    <col min="1" max="1" width="12.875" style="1" bestFit="1" customWidth="1"/>
    <col min="2" max="2" width="22.625" style="1" customWidth="1"/>
    <col min="3" max="3" width="2.5" style="1" hidden="1" customWidth="1"/>
    <col min="4" max="33" width="2.5" style="1" customWidth="1"/>
    <col min="34" max="37" width="1.25" style="1" customWidth="1"/>
    <col min="38" max="38" width="2.5" style="1" customWidth="1"/>
    <col min="39" max="44" width="1.25" style="1" customWidth="1"/>
    <col min="45" max="45" width="2.5" style="1" customWidth="1"/>
    <col min="46" max="47" width="1.25" style="1" customWidth="1"/>
    <col min="48" max="49" width="2.5" style="1" customWidth="1"/>
    <col min="50" max="50" width="2.5" style="1" hidden="1" customWidth="1"/>
    <col min="51" max="51" width="2.5" style="1" customWidth="1"/>
    <col min="52" max="52" width="30" style="1" customWidth="1"/>
    <col min="53" max="53" width="2.5" style="1" customWidth="1"/>
    <col min="54" max="81" width="6" style="1" customWidth="1"/>
    <col min="82" max="82" width="9.5" style="1" customWidth="1"/>
    <col min="83" max="83" width="6" style="1" customWidth="1"/>
    <col min="84" max="84" width="6.125" style="1" customWidth="1"/>
    <col min="85" max="94" width="2.5" style="1" customWidth="1"/>
    <col min="95" max="16384" width="9" style="1"/>
  </cols>
  <sheetData>
    <row r="1" spans="1:83" ht="13.35" customHeight="1" x14ac:dyDescent="0.15">
      <c r="A1" s="377" t="s">
        <v>17</v>
      </c>
      <c r="B1" s="376">
        <f>基礎情報入力シート!B1</f>
        <v>0</v>
      </c>
      <c r="D1" s="474" t="s">
        <v>18</v>
      </c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4"/>
      <c r="AG1" s="474"/>
      <c r="AH1" s="474"/>
      <c r="AI1" s="474"/>
      <c r="AJ1" s="474"/>
      <c r="AK1" s="474"/>
      <c r="AL1" s="474"/>
      <c r="AM1" s="474"/>
      <c r="AN1" s="474"/>
      <c r="AO1" s="474"/>
      <c r="AP1" s="474"/>
      <c r="AQ1" s="474"/>
      <c r="AR1" s="474"/>
      <c r="AS1" s="474"/>
      <c r="AT1" s="474"/>
      <c r="AU1" s="474"/>
      <c r="AV1" s="474"/>
      <c r="AW1" s="474"/>
      <c r="AX1" s="2"/>
    </row>
    <row r="2" spans="1:83" ht="13.35" customHeight="1" x14ac:dyDescent="0.15">
      <c r="A2" s="378"/>
      <c r="B2" s="376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4"/>
      <c r="AN2" s="474"/>
      <c r="AO2" s="474"/>
      <c r="AP2" s="474"/>
      <c r="AQ2" s="474"/>
      <c r="AR2" s="474"/>
      <c r="AS2" s="474"/>
      <c r="AT2" s="474"/>
      <c r="AU2" s="474"/>
      <c r="AV2" s="474"/>
      <c r="AW2" s="474"/>
      <c r="AX2" s="2"/>
    </row>
    <row r="3" spans="1:83" ht="13.35" customHeight="1" thickBot="1" x14ac:dyDescent="0.2">
      <c r="A3" s="374" t="s">
        <v>19</v>
      </c>
      <c r="B3" s="386">
        <f>基礎情報入力シート!B3</f>
        <v>0</v>
      </c>
      <c r="AC3" s="402" t="s">
        <v>20</v>
      </c>
      <c r="AD3" s="403"/>
      <c r="AE3" s="404"/>
      <c r="AF3" s="402" t="s">
        <v>21</v>
      </c>
      <c r="AG3" s="403"/>
      <c r="AH3" s="3"/>
      <c r="AI3" s="475">
        <f>B1</f>
        <v>0</v>
      </c>
      <c r="AJ3" s="475"/>
      <c r="AK3" s="475"/>
      <c r="AL3" s="475"/>
      <c r="AM3" s="4"/>
      <c r="AN3" s="3" t="s">
        <v>22</v>
      </c>
      <c r="AO3" s="476">
        <f>B1</f>
        <v>0</v>
      </c>
      <c r="AP3" s="476"/>
      <c r="AQ3" s="476"/>
      <c r="AR3" s="476"/>
      <c r="AS3" s="3" t="s">
        <v>23</v>
      </c>
      <c r="AT3" s="3"/>
      <c r="AU3" s="460">
        <f>B1</f>
        <v>0</v>
      </c>
      <c r="AV3" s="460"/>
      <c r="AW3" s="5" t="s">
        <v>24</v>
      </c>
      <c r="AX3" s="6"/>
    </row>
    <row r="4" spans="1:83" ht="13.35" customHeight="1" x14ac:dyDescent="0.15">
      <c r="A4" s="375"/>
      <c r="B4" s="387"/>
      <c r="D4" s="465" t="s">
        <v>25</v>
      </c>
      <c r="E4" s="464"/>
      <c r="F4" s="464"/>
      <c r="G4" s="936" t="str">
        <f>B5</f>
        <v/>
      </c>
      <c r="H4" s="466"/>
      <c r="I4" s="466"/>
      <c r="J4" s="466"/>
      <c r="K4" s="466"/>
      <c r="L4" s="466"/>
      <c r="M4" s="466"/>
      <c r="N4" s="466"/>
      <c r="O4" s="466"/>
      <c r="P4" s="466"/>
      <c r="Q4" s="466"/>
      <c r="R4" s="466"/>
      <c r="S4" s="466"/>
      <c r="T4" s="466"/>
      <c r="U4" s="466"/>
      <c r="V4" s="466"/>
      <c r="W4" s="466"/>
      <c r="X4" s="467" t="s">
        <v>26</v>
      </c>
      <c r="Y4" s="464"/>
      <c r="Z4" s="468"/>
      <c r="AA4" s="469" t="s">
        <v>27</v>
      </c>
      <c r="AB4" s="468"/>
      <c r="AC4" s="464" t="s">
        <v>21</v>
      </c>
      <c r="AD4" s="464"/>
      <c r="AE4" s="470">
        <f>B27</f>
        <v>0</v>
      </c>
      <c r="AF4" s="470"/>
      <c r="AG4" s="470"/>
      <c r="AH4" s="464" t="s">
        <v>22</v>
      </c>
      <c r="AI4" s="464"/>
      <c r="AJ4" s="7"/>
      <c r="AK4" s="484">
        <f>B27</f>
        <v>0</v>
      </c>
      <c r="AL4" s="484"/>
      <c r="AM4" s="8"/>
      <c r="AN4" s="464" t="s">
        <v>23</v>
      </c>
      <c r="AO4" s="486">
        <f>B27</f>
        <v>0</v>
      </c>
      <c r="AP4" s="486"/>
      <c r="AQ4" s="486"/>
      <c r="AR4" s="486"/>
      <c r="AS4" s="464" t="s">
        <v>24</v>
      </c>
      <c r="AT4" s="7"/>
      <c r="AU4" s="464" t="s">
        <v>28</v>
      </c>
      <c r="AV4" s="477">
        <f>B27</f>
        <v>0</v>
      </c>
      <c r="AW4" s="479" t="s">
        <v>29</v>
      </c>
      <c r="AX4" s="6"/>
    </row>
    <row r="5" spans="1:83" ht="13.35" customHeight="1" x14ac:dyDescent="0.15">
      <c r="A5" s="374" t="s">
        <v>30</v>
      </c>
      <c r="B5" s="376" t="str">
        <f>基礎情報入力シート!B5</f>
        <v/>
      </c>
      <c r="D5" s="289" t="s">
        <v>31</v>
      </c>
      <c r="E5" s="140"/>
      <c r="F5" s="140"/>
      <c r="G5" s="481">
        <f>B3</f>
        <v>0</v>
      </c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1"/>
      <c r="V5" s="481"/>
      <c r="W5" s="481"/>
      <c r="X5" s="418"/>
      <c r="Y5" s="140"/>
      <c r="Z5" s="419"/>
      <c r="AA5" s="405"/>
      <c r="AB5" s="407"/>
      <c r="AC5" s="140"/>
      <c r="AD5" s="140"/>
      <c r="AE5" s="471"/>
      <c r="AF5" s="471"/>
      <c r="AG5" s="471"/>
      <c r="AH5" s="406"/>
      <c r="AI5" s="406"/>
      <c r="AJ5" s="6"/>
      <c r="AK5" s="485"/>
      <c r="AL5" s="485"/>
      <c r="AM5" s="9"/>
      <c r="AN5" s="140"/>
      <c r="AO5" s="461"/>
      <c r="AP5" s="461"/>
      <c r="AQ5" s="461"/>
      <c r="AR5" s="461"/>
      <c r="AS5" s="140"/>
      <c r="AT5" s="6"/>
      <c r="AU5" s="140"/>
      <c r="AV5" s="478"/>
      <c r="AW5" s="480"/>
      <c r="AX5" s="6"/>
    </row>
    <row r="6" spans="1:83" ht="13.35" customHeight="1" x14ac:dyDescent="0.15">
      <c r="A6" s="375"/>
      <c r="B6" s="376"/>
      <c r="D6" s="289"/>
      <c r="E6" s="140"/>
      <c r="F6" s="140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1"/>
      <c r="U6" s="481"/>
      <c r="V6" s="481"/>
      <c r="W6" s="481"/>
      <c r="X6" s="418"/>
      <c r="Y6" s="140"/>
      <c r="Z6" s="419"/>
      <c r="AA6" s="402" t="s">
        <v>32</v>
      </c>
      <c r="AB6" s="404"/>
      <c r="AC6" s="403" t="s">
        <v>21</v>
      </c>
      <c r="AD6" s="403"/>
      <c r="AE6" s="475">
        <f>B29</f>
        <v>0</v>
      </c>
      <c r="AF6" s="475"/>
      <c r="AG6" s="475"/>
      <c r="AH6" s="403" t="s">
        <v>22</v>
      </c>
      <c r="AI6" s="403"/>
      <c r="AJ6" s="120"/>
      <c r="AK6" s="458">
        <f>B29</f>
        <v>0</v>
      </c>
      <c r="AL6" s="458"/>
      <c r="AM6" s="122"/>
      <c r="AN6" s="403" t="s">
        <v>23</v>
      </c>
      <c r="AO6" s="460">
        <f>B29</f>
        <v>0</v>
      </c>
      <c r="AP6" s="460"/>
      <c r="AQ6" s="460"/>
      <c r="AR6" s="460"/>
      <c r="AS6" s="403" t="s">
        <v>24</v>
      </c>
      <c r="AT6" s="120"/>
      <c r="AU6" s="403" t="s">
        <v>255</v>
      </c>
      <c r="AV6" s="462">
        <f>B29</f>
        <v>0</v>
      </c>
      <c r="AW6" s="472" t="s">
        <v>257</v>
      </c>
      <c r="AX6" s="6"/>
    </row>
    <row r="7" spans="1:83" ht="13.35" customHeight="1" x14ac:dyDescent="0.15">
      <c r="A7" s="374" t="s">
        <v>3</v>
      </c>
      <c r="B7" s="376">
        <f>基礎情報入力シート!B7</f>
        <v>0</v>
      </c>
      <c r="D7" s="445"/>
      <c r="E7" s="406"/>
      <c r="F7" s="406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/>
      <c r="W7" s="482"/>
      <c r="X7" s="405"/>
      <c r="Y7" s="406"/>
      <c r="Z7" s="407"/>
      <c r="AA7" s="405"/>
      <c r="AB7" s="407"/>
      <c r="AC7" s="406"/>
      <c r="AD7" s="406"/>
      <c r="AE7" s="483"/>
      <c r="AF7" s="483"/>
      <c r="AG7" s="483"/>
      <c r="AH7" s="406"/>
      <c r="AI7" s="406"/>
      <c r="AJ7" s="121"/>
      <c r="AK7" s="459"/>
      <c r="AL7" s="459"/>
      <c r="AM7" s="123"/>
      <c r="AN7" s="406"/>
      <c r="AO7" s="461"/>
      <c r="AP7" s="461"/>
      <c r="AQ7" s="461"/>
      <c r="AR7" s="461"/>
      <c r="AS7" s="406"/>
      <c r="AT7" s="121"/>
      <c r="AU7" s="406"/>
      <c r="AV7" s="463"/>
      <c r="AW7" s="473"/>
      <c r="AX7" s="6"/>
    </row>
    <row r="8" spans="1:83" ht="13.35" customHeight="1" x14ac:dyDescent="0.15">
      <c r="A8" s="375"/>
      <c r="B8" s="376"/>
      <c r="D8" s="444" t="s">
        <v>25</v>
      </c>
      <c r="E8" s="403"/>
      <c r="F8" s="403"/>
      <c r="G8" s="454" t="str">
        <f>B9</f>
        <v/>
      </c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54"/>
      <c r="V8" s="454"/>
      <c r="W8" s="455"/>
      <c r="X8" s="418" t="s">
        <v>34</v>
      </c>
      <c r="Y8" s="140"/>
      <c r="Z8" s="140"/>
      <c r="AA8" s="456" t="str">
        <f>B13</f>
        <v/>
      </c>
      <c r="AB8" s="456"/>
      <c r="AC8" s="456"/>
      <c r="AD8" s="456"/>
      <c r="AE8" s="456"/>
      <c r="AF8" s="456"/>
      <c r="AG8" s="456"/>
      <c r="AH8" s="456"/>
      <c r="AI8" s="456"/>
      <c r="AJ8" s="456"/>
      <c r="AK8" s="456"/>
      <c r="AL8" s="456"/>
      <c r="AM8" s="456"/>
      <c r="AN8" s="456"/>
      <c r="AO8" s="456"/>
      <c r="AP8" s="456"/>
      <c r="AQ8" s="456"/>
      <c r="AR8" s="456"/>
      <c r="AS8" s="456"/>
      <c r="AT8" s="456"/>
      <c r="AU8" s="456"/>
      <c r="AV8" s="456"/>
      <c r="AW8" s="457"/>
      <c r="AX8" s="10"/>
    </row>
    <row r="9" spans="1:83" ht="13.35" customHeight="1" x14ac:dyDescent="0.15">
      <c r="A9" s="374" t="s">
        <v>4</v>
      </c>
      <c r="B9" s="386" t="str">
        <f>基礎情報入力シート!B9</f>
        <v/>
      </c>
      <c r="D9" s="445" t="s">
        <v>35</v>
      </c>
      <c r="E9" s="406"/>
      <c r="F9" s="406"/>
      <c r="G9" s="446">
        <f>B7</f>
        <v>0</v>
      </c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7"/>
      <c r="X9" s="405" t="s">
        <v>36</v>
      </c>
      <c r="Y9" s="406"/>
      <c r="Z9" s="406"/>
      <c r="AA9" s="446">
        <f>B11</f>
        <v>0</v>
      </c>
      <c r="AB9" s="446"/>
      <c r="AC9" s="446"/>
      <c r="AD9" s="446"/>
      <c r="AE9" s="446"/>
      <c r="AF9" s="446"/>
      <c r="AG9" s="446"/>
      <c r="AH9" s="446"/>
      <c r="AI9" s="446"/>
      <c r="AJ9" s="446"/>
      <c r="AK9" s="446"/>
      <c r="AL9" s="446"/>
      <c r="AM9" s="446"/>
      <c r="AN9" s="446"/>
      <c r="AO9" s="446"/>
      <c r="AP9" s="446"/>
      <c r="AQ9" s="446"/>
      <c r="AR9" s="446"/>
      <c r="AS9" s="446"/>
      <c r="AT9" s="446"/>
      <c r="AU9" s="446"/>
      <c r="AV9" s="446"/>
      <c r="AW9" s="448"/>
      <c r="AX9" s="10"/>
    </row>
    <row r="10" spans="1:83" ht="13.35" customHeight="1" x14ac:dyDescent="0.15">
      <c r="A10" s="375"/>
      <c r="B10" s="387"/>
      <c r="D10" s="449" t="s">
        <v>37</v>
      </c>
      <c r="E10" s="412"/>
      <c r="F10" s="412"/>
      <c r="G10" s="11" t="s">
        <v>38</v>
      </c>
      <c r="H10" s="451">
        <f>B15</f>
        <v>0</v>
      </c>
      <c r="I10" s="451"/>
      <c r="J10" s="451"/>
      <c r="K10" s="451"/>
      <c r="L10" s="451"/>
      <c r="M10" s="451"/>
      <c r="N10" s="12"/>
      <c r="O10" s="196" t="s">
        <v>39</v>
      </c>
      <c r="P10" s="196"/>
      <c r="Q10" s="451">
        <f>B17</f>
        <v>0</v>
      </c>
      <c r="R10" s="451"/>
      <c r="S10" s="451"/>
      <c r="T10" s="451"/>
      <c r="U10" s="451"/>
      <c r="V10" s="451"/>
      <c r="W10" s="451"/>
      <c r="X10" s="451"/>
      <c r="Y10" s="451"/>
      <c r="Z10" s="451"/>
      <c r="AA10" s="451"/>
      <c r="AB10" s="451"/>
      <c r="AC10" s="451"/>
      <c r="AD10" s="451"/>
      <c r="AE10" s="451"/>
      <c r="AF10" s="451"/>
      <c r="AG10" s="451"/>
      <c r="AH10" s="451"/>
      <c r="AI10" s="451"/>
      <c r="AJ10" s="451"/>
      <c r="AK10" s="451"/>
      <c r="AL10" s="451"/>
      <c r="AM10" s="451"/>
      <c r="AN10" s="451"/>
      <c r="AO10" s="451"/>
      <c r="AP10" s="451"/>
      <c r="AQ10" s="451"/>
      <c r="AR10" s="451"/>
      <c r="AS10" s="451"/>
      <c r="AT10" s="451"/>
      <c r="AU10" s="451"/>
      <c r="AV10" s="451"/>
      <c r="AW10" s="452"/>
      <c r="AX10" s="13"/>
    </row>
    <row r="11" spans="1:83" ht="13.35" customHeight="1" x14ac:dyDescent="0.15">
      <c r="A11" s="374" t="s">
        <v>5</v>
      </c>
      <c r="B11" s="376">
        <f>基礎情報入力シート!B11</f>
        <v>0</v>
      </c>
      <c r="D11" s="450"/>
      <c r="E11" s="412"/>
      <c r="F11" s="412"/>
      <c r="G11" s="418" t="s">
        <v>40</v>
      </c>
      <c r="H11" s="140"/>
      <c r="I11" s="140"/>
      <c r="J11" s="453">
        <f>B19</f>
        <v>0</v>
      </c>
      <c r="K11" s="453"/>
      <c r="L11" s="453"/>
      <c r="M11" s="453"/>
      <c r="N11" s="453"/>
      <c r="O11" s="453"/>
      <c r="P11" s="453"/>
      <c r="Q11" s="453"/>
      <c r="R11" s="453"/>
      <c r="S11" s="453"/>
      <c r="T11" s="453"/>
      <c r="U11" s="453"/>
      <c r="V11" s="453"/>
      <c r="W11" s="453"/>
      <c r="X11" s="140" t="s">
        <v>41</v>
      </c>
      <c r="Y11" s="140"/>
      <c r="Z11" s="140"/>
      <c r="AA11" s="453">
        <f>B21</f>
        <v>0</v>
      </c>
      <c r="AB11" s="453"/>
      <c r="AC11" s="453"/>
      <c r="AD11" s="453"/>
      <c r="AE11" s="453"/>
      <c r="AF11" s="453"/>
      <c r="AG11" s="453"/>
      <c r="AH11" s="453"/>
      <c r="AI11" s="453"/>
      <c r="AJ11" s="453"/>
      <c r="AK11" s="453"/>
      <c r="AL11" s="453"/>
      <c r="AM11" s="453"/>
      <c r="AN11" s="453"/>
      <c r="AO11" s="453"/>
      <c r="AP11" s="453"/>
      <c r="AQ11" s="453"/>
      <c r="AR11" s="453"/>
      <c r="AS11" s="453"/>
      <c r="AT11" s="10"/>
      <c r="AU11" s="13"/>
      <c r="AV11" s="13"/>
      <c r="AW11" s="14"/>
      <c r="AX11" s="13"/>
    </row>
    <row r="12" spans="1:83" ht="12.75" customHeight="1" x14ac:dyDescent="0.15">
      <c r="A12" s="375"/>
      <c r="B12" s="376"/>
      <c r="D12" s="450"/>
      <c r="E12" s="412"/>
      <c r="F12" s="412"/>
      <c r="G12" s="405" t="s">
        <v>42</v>
      </c>
      <c r="H12" s="406"/>
      <c r="I12" s="406"/>
      <c r="J12" s="446">
        <f>B23</f>
        <v>0</v>
      </c>
      <c r="K12" s="446"/>
      <c r="L12" s="446"/>
      <c r="M12" s="446"/>
      <c r="N12" s="446"/>
      <c r="O12" s="446"/>
      <c r="P12" s="446"/>
      <c r="Q12" s="446"/>
      <c r="R12" s="446"/>
      <c r="S12" s="446"/>
      <c r="T12" s="446"/>
      <c r="U12" s="446"/>
      <c r="V12" s="446"/>
      <c r="W12" s="446"/>
      <c r="X12" s="406" t="s">
        <v>43</v>
      </c>
      <c r="Y12" s="406"/>
      <c r="Z12" s="406"/>
      <c r="AA12" s="446">
        <f>B25</f>
        <v>0</v>
      </c>
      <c r="AB12" s="446"/>
      <c r="AC12" s="446"/>
      <c r="AD12" s="446"/>
      <c r="AE12" s="446"/>
      <c r="AF12" s="446"/>
      <c r="AG12" s="446"/>
      <c r="AH12" s="446"/>
      <c r="AI12" s="446"/>
      <c r="AJ12" s="446"/>
      <c r="AK12" s="446"/>
      <c r="AL12" s="446"/>
      <c r="AM12" s="446"/>
      <c r="AN12" s="446"/>
      <c r="AO12" s="446"/>
      <c r="AP12" s="446"/>
      <c r="AQ12" s="446"/>
      <c r="AR12" s="446"/>
      <c r="AS12" s="446"/>
      <c r="AT12" s="15"/>
      <c r="AU12" s="16"/>
      <c r="AV12" s="16"/>
      <c r="AW12" s="17"/>
      <c r="AX12" s="13"/>
    </row>
    <row r="13" spans="1:83" ht="13.35" customHeight="1" x14ac:dyDescent="0.15">
      <c r="A13" s="374" t="s">
        <v>4</v>
      </c>
      <c r="B13" s="376" t="str">
        <f>基礎情報入力シート!B13</f>
        <v/>
      </c>
      <c r="D13" s="444" t="s">
        <v>44</v>
      </c>
      <c r="E13" s="403"/>
      <c r="F13" s="404"/>
      <c r="G13" s="411" t="s">
        <v>45</v>
      </c>
      <c r="H13" s="412"/>
      <c r="I13" s="412"/>
      <c r="J13" s="412"/>
      <c r="K13" s="412" t="s">
        <v>46</v>
      </c>
      <c r="L13" s="412"/>
      <c r="M13" s="412"/>
      <c r="N13" s="412"/>
      <c r="O13" s="412" t="s">
        <v>47</v>
      </c>
      <c r="P13" s="412"/>
      <c r="Q13" s="412"/>
      <c r="R13" s="412"/>
      <c r="S13" s="412" t="s">
        <v>48</v>
      </c>
      <c r="T13" s="412"/>
      <c r="U13" s="412"/>
      <c r="V13" s="412"/>
      <c r="W13" s="426" t="s">
        <v>49</v>
      </c>
      <c r="X13" s="427"/>
      <c r="Y13" s="412" t="s">
        <v>50</v>
      </c>
      <c r="Z13" s="412"/>
      <c r="AA13" s="412" t="s">
        <v>51</v>
      </c>
      <c r="AB13" s="412"/>
      <c r="AC13" s="412"/>
      <c r="AD13" s="18" t="str">
        <f>IF(B31="有り",B27,"")</f>
        <v/>
      </c>
      <c r="AE13" s="19" t="s">
        <v>52</v>
      </c>
      <c r="AF13" s="20" t="str">
        <f>IF(B31="有り",B27,"")</f>
        <v/>
      </c>
      <c r="AG13" s="21" t="s">
        <v>24</v>
      </c>
      <c r="AH13" s="21" t="s">
        <v>53</v>
      </c>
      <c r="AI13" s="430" t="str">
        <f>IF(B31="有り",B27,"")</f>
        <v/>
      </c>
      <c r="AJ13" s="430"/>
      <c r="AK13" s="22" t="s">
        <v>54</v>
      </c>
      <c r="AL13" s="23"/>
      <c r="AM13" s="23" t="s">
        <v>55</v>
      </c>
      <c r="AN13" s="431"/>
      <c r="AO13" s="431"/>
      <c r="AP13" s="431" t="s">
        <v>56</v>
      </c>
      <c r="AQ13" s="431"/>
      <c r="AR13" s="440" t="s">
        <v>57</v>
      </c>
      <c r="AS13" s="441"/>
      <c r="AT13" s="442"/>
      <c r="AU13" s="443"/>
      <c r="AV13" s="443"/>
      <c r="AW13" s="24" t="s">
        <v>58</v>
      </c>
      <c r="AX13" s="25"/>
      <c r="CE13" s="1" t="s">
        <v>59</v>
      </c>
    </row>
    <row r="14" spans="1:83" ht="13.35" customHeight="1" x14ac:dyDescent="0.15">
      <c r="A14" s="375"/>
      <c r="B14" s="376"/>
      <c r="D14" s="289"/>
      <c r="E14" s="140"/>
      <c r="F14" s="419"/>
      <c r="G14" s="411" t="s">
        <v>60</v>
      </c>
      <c r="H14" s="412"/>
      <c r="I14" s="412"/>
      <c r="J14" s="412"/>
      <c r="K14" s="413"/>
      <c r="L14" s="413"/>
      <c r="M14" s="413"/>
      <c r="N14" s="413"/>
      <c r="O14" s="413"/>
      <c r="P14" s="413"/>
      <c r="Q14" s="413"/>
      <c r="R14" s="413"/>
      <c r="S14" s="412">
        <f>K14+O14</f>
        <v>0</v>
      </c>
      <c r="T14" s="412"/>
      <c r="U14" s="412"/>
      <c r="V14" s="412"/>
      <c r="W14" s="428"/>
      <c r="X14" s="429"/>
      <c r="Y14" s="412"/>
      <c r="Z14" s="412"/>
      <c r="AA14" s="412" t="s">
        <v>61</v>
      </c>
      <c r="AB14" s="412"/>
      <c r="AC14" s="412"/>
      <c r="AD14" s="423"/>
      <c r="AE14" s="424"/>
      <c r="AF14" s="424"/>
      <c r="AG14" s="424"/>
      <c r="AH14" s="424"/>
      <c r="AI14" s="424"/>
      <c r="AJ14" s="424"/>
      <c r="AK14" s="424"/>
      <c r="AL14" s="424"/>
      <c r="AM14" s="424"/>
      <c r="AN14" s="424"/>
      <c r="AO14" s="424"/>
      <c r="AP14" s="424"/>
      <c r="AQ14" s="424"/>
      <c r="AR14" s="424"/>
      <c r="AS14" s="424"/>
      <c r="AT14" s="424"/>
      <c r="AU14" s="424"/>
      <c r="AV14" s="424"/>
      <c r="AW14" s="425"/>
      <c r="AX14" s="26"/>
      <c r="CE14" s="1" t="s">
        <v>15</v>
      </c>
    </row>
    <row r="15" spans="1:83" ht="13.35" customHeight="1" x14ac:dyDescent="0.15">
      <c r="A15" s="374" t="s">
        <v>62</v>
      </c>
      <c r="B15" s="386">
        <f>基礎情報入力シート!B15</f>
        <v>0</v>
      </c>
      <c r="D15" s="289"/>
      <c r="E15" s="140"/>
      <c r="F15" s="419"/>
      <c r="G15" s="411" t="s">
        <v>63</v>
      </c>
      <c r="H15" s="412"/>
      <c r="I15" s="412"/>
      <c r="J15" s="412"/>
      <c r="K15" s="413"/>
      <c r="L15" s="413"/>
      <c r="M15" s="413"/>
      <c r="N15" s="413"/>
      <c r="O15" s="413"/>
      <c r="P15" s="413"/>
      <c r="Q15" s="413"/>
      <c r="R15" s="413"/>
      <c r="S15" s="412">
        <f>K15+O15</f>
        <v>0</v>
      </c>
      <c r="T15" s="412"/>
      <c r="U15" s="412"/>
      <c r="V15" s="412"/>
      <c r="W15" s="428"/>
      <c r="X15" s="429"/>
      <c r="Y15" s="412" t="s">
        <v>64</v>
      </c>
      <c r="Z15" s="412"/>
      <c r="AA15" s="412" t="s">
        <v>51</v>
      </c>
      <c r="AB15" s="412"/>
      <c r="AC15" s="412"/>
      <c r="AD15" s="18" t="str">
        <f>IF(B31="有り",B27,"")</f>
        <v/>
      </c>
      <c r="AE15" s="19" t="s">
        <v>52</v>
      </c>
      <c r="AF15" s="20" t="str">
        <f>IF(B31="有り",B29,"")</f>
        <v/>
      </c>
      <c r="AG15" s="21" t="s">
        <v>24</v>
      </c>
      <c r="AH15" s="21" t="s">
        <v>33</v>
      </c>
      <c r="AI15" s="430" t="str">
        <f>IF(B31="有り",B29,"")</f>
        <v/>
      </c>
      <c r="AJ15" s="430"/>
      <c r="AK15" s="22" t="s">
        <v>29</v>
      </c>
      <c r="AL15" s="23"/>
      <c r="AM15" s="23" t="s">
        <v>55</v>
      </c>
      <c r="AN15" s="431"/>
      <c r="AO15" s="431"/>
      <c r="AP15" s="431" t="s">
        <v>56</v>
      </c>
      <c r="AQ15" s="431"/>
      <c r="AR15" s="440" t="s">
        <v>57</v>
      </c>
      <c r="AS15" s="441"/>
      <c r="AT15" s="442"/>
      <c r="AU15" s="443"/>
      <c r="AV15" s="443"/>
      <c r="AW15" s="24" t="s">
        <v>58</v>
      </c>
      <c r="AX15" s="25"/>
      <c r="CE15" s="1" t="s">
        <v>16</v>
      </c>
    </row>
    <row r="16" spans="1:83" ht="13.35" customHeight="1" x14ac:dyDescent="0.15">
      <c r="A16" s="375"/>
      <c r="B16" s="387"/>
      <c r="D16" s="289"/>
      <c r="E16" s="140"/>
      <c r="F16" s="419"/>
      <c r="G16" s="411" t="s">
        <v>65</v>
      </c>
      <c r="H16" s="412"/>
      <c r="I16" s="412"/>
      <c r="J16" s="412"/>
      <c r="K16" s="413"/>
      <c r="L16" s="413"/>
      <c r="M16" s="413"/>
      <c r="N16" s="413"/>
      <c r="O16" s="413"/>
      <c r="P16" s="413"/>
      <c r="Q16" s="413"/>
      <c r="R16" s="413"/>
      <c r="S16" s="412">
        <f t="shared" ref="S16:S17" si="0">K16+O16</f>
        <v>0</v>
      </c>
      <c r="T16" s="412"/>
      <c r="U16" s="412"/>
      <c r="V16" s="412"/>
      <c r="W16" s="428"/>
      <c r="X16" s="429"/>
      <c r="Y16" s="412"/>
      <c r="Z16" s="412"/>
      <c r="AA16" s="412" t="s">
        <v>66</v>
      </c>
      <c r="AB16" s="412"/>
      <c r="AC16" s="412"/>
      <c r="AD16" s="423"/>
      <c r="AE16" s="424"/>
      <c r="AF16" s="424"/>
      <c r="AG16" s="424"/>
      <c r="AH16" s="424"/>
      <c r="AI16" s="424"/>
      <c r="AJ16" s="424"/>
      <c r="AK16" s="424"/>
      <c r="AL16" s="424"/>
      <c r="AM16" s="424"/>
      <c r="AN16" s="424"/>
      <c r="AO16" s="424"/>
      <c r="AP16" s="424"/>
      <c r="AQ16" s="424"/>
      <c r="AR16" s="424"/>
      <c r="AS16" s="424"/>
      <c r="AT16" s="424"/>
      <c r="AU16" s="424"/>
      <c r="AV16" s="424"/>
      <c r="AW16" s="425"/>
      <c r="AX16" s="26"/>
    </row>
    <row r="17" spans="1:84" ht="13.35" customHeight="1" x14ac:dyDescent="0.15">
      <c r="A17" s="374" t="s">
        <v>67</v>
      </c>
      <c r="B17" s="376">
        <f>基礎情報入力シート!B17</f>
        <v>0</v>
      </c>
      <c r="D17" s="289"/>
      <c r="E17" s="140"/>
      <c r="F17" s="419"/>
      <c r="G17" s="411" t="s">
        <v>68</v>
      </c>
      <c r="H17" s="412"/>
      <c r="I17" s="412"/>
      <c r="J17" s="412"/>
      <c r="K17" s="413"/>
      <c r="L17" s="413"/>
      <c r="M17" s="413"/>
      <c r="N17" s="413"/>
      <c r="O17" s="413"/>
      <c r="P17" s="413"/>
      <c r="Q17" s="413"/>
      <c r="R17" s="413"/>
      <c r="S17" s="412">
        <f t="shared" si="0"/>
        <v>0</v>
      </c>
      <c r="T17" s="412"/>
      <c r="U17" s="412"/>
      <c r="V17" s="412"/>
      <c r="W17" s="428"/>
      <c r="X17" s="429"/>
      <c r="Y17" s="432" t="s">
        <v>69</v>
      </c>
      <c r="Z17" s="433"/>
      <c r="AA17" s="412" t="s">
        <v>51</v>
      </c>
      <c r="AB17" s="412"/>
      <c r="AC17" s="412"/>
      <c r="AD17" s="438"/>
      <c r="AE17" s="439"/>
      <c r="AF17" s="26" t="s">
        <v>23</v>
      </c>
      <c r="AG17" s="439"/>
      <c r="AH17" s="439"/>
      <c r="AI17" s="439"/>
      <c r="AJ17" s="408" t="s">
        <v>24</v>
      </c>
      <c r="AK17" s="408"/>
      <c r="AL17" s="6" t="s">
        <v>33</v>
      </c>
      <c r="AM17" s="408"/>
      <c r="AN17" s="408"/>
      <c r="AO17" s="408"/>
      <c r="AP17" s="408" t="s">
        <v>70</v>
      </c>
      <c r="AQ17" s="408"/>
      <c r="AR17" s="409" t="s">
        <v>71</v>
      </c>
      <c r="AS17" s="409"/>
      <c r="AT17" s="409"/>
      <c r="AU17" s="409"/>
      <c r="AV17" s="409"/>
      <c r="AW17" s="410"/>
      <c r="AX17" s="27"/>
    </row>
    <row r="18" spans="1:84" ht="13.35" customHeight="1" x14ac:dyDescent="0.15">
      <c r="A18" s="375"/>
      <c r="B18" s="376"/>
      <c r="D18" s="289"/>
      <c r="E18" s="140"/>
      <c r="F18" s="419"/>
      <c r="G18" s="411" t="s">
        <v>72</v>
      </c>
      <c r="H18" s="412"/>
      <c r="I18" s="412"/>
      <c r="J18" s="412"/>
      <c r="K18" s="413"/>
      <c r="L18" s="413"/>
      <c r="M18" s="413"/>
      <c r="N18" s="413"/>
      <c r="O18" s="413"/>
      <c r="P18" s="413"/>
      <c r="Q18" s="413"/>
      <c r="R18" s="413"/>
      <c r="S18" s="412">
        <f>K18+O18</f>
        <v>0</v>
      </c>
      <c r="T18" s="412"/>
      <c r="U18" s="412"/>
      <c r="V18" s="412"/>
      <c r="W18" s="414" t="s">
        <v>73</v>
      </c>
      <c r="X18" s="415"/>
      <c r="Y18" s="434"/>
      <c r="Z18" s="435"/>
      <c r="AA18" s="402" t="s">
        <v>74</v>
      </c>
      <c r="AB18" s="403"/>
      <c r="AC18" s="404"/>
      <c r="AD18" s="3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8"/>
      <c r="AX18" s="13"/>
    </row>
    <row r="19" spans="1:84" ht="13.35" customHeight="1" x14ac:dyDescent="0.15">
      <c r="A19" s="374" t="s">
        <v>75</v>
      </c>
      <c r="B19" s="376">
        <f>基礎情報入力シート!B19</f>
        <v>0</v>
      </c>
      <c r="D19" s="289"/>
      <c r="E19" s="140"/>
      <c r="F19" s="419"/>
      <c r="G19" s="402" t="s">
        <v>48</v>
      </c>
      <c r="H19" s="403"/>
      <c r="I19" s="403"/>
      <c r="J19" s="404"/>
      <c r="K19" s="402">
        <f>SUM(K14:N18)</f>
        <v>0</v>
      </c>
      <c r="L19" s="403"/>
      <c r="M19" s="403"/>
      <c r="N19" s="404"/>
      <c r="O19" s="402">
        <f>SUM(O14:R18)</f>
        <v>0</v>
      </c>
      <c r="P19" s="403"/>
      <c r="Q19" s="403"/>
      <c r="R19" s="404"/>
      <c r="S19" s="402">
        <f>K19+O19</f>
        <v>0</v>
      </c>
      <c r="T19" s="403"/>
      <c r="U19" s="403"/>
      <c r="V19" s="404"/>
      <c r="W19" s="414"/>
      <c r="X19" s="415"/>
      <c r="Y19" s="434"/>
      <c r="Z19" s="435"/>
      <c r="AA19" s="418"/>
      <c r="AB19" s="140"/>
      <c r="AC19" s="419"/>
      <c r="AD19" s="398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1"/>
      <c r="AX19" s="13"/>
      <c r="AZ19" s="385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</row>
    <row r="20" spans="1:84" ht="13.35" customHeight="1" x14ac:dyDescent="0.15">
      <c r="A20" s="375"/>
      <c r="B20" s="376"/>
      <c r="D20" s="445"/>
      <c r="E20" s="406"/>
      <c r="F20" s="407"/>
      <c r="G20" s="405"/>
      <c r="H20" s="406"/>
      <c r="I20" s="406"/>
      <c r="J20" s="407"/>
      <c r="K20" s="405"/>
      <c r="L20" s="406"/>
      <c r="M20" s="406"/>
      <c r="N20" s="407"/>
      <c r="O20" s="405"/>
      <c r="P20" s="406"/>
      <c r="Q20" s="406"/>
      <c r="R20" s="407"/>
      <c r="S20" s="405"/>
      <c r="T20" s="406"/>
      <c r="U20" s="406"/>
      <c r="V20" s="407"/>
      <c r="W20" s="414"/>
      <c r="X20" s="415"/>
      <c r="Y20" s="434"/>
      <c r="Z20" s="435"/>
      <c r="AA20" s="418"/>
      <c r="AB20" s="140"/>
      <c r="AC20" s="419"/>
      <c r="AD20" s="398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1"/>
      <c r="AX20" s="13"/>
      <c r="AZ20" s="385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9" t="s">
        <v>76</v>
      </c>
      <c r="CE20" s="30">
        <v>0.25</v>
      </c>
      <c r="CF20" s="30">
        <v>0.70833333333333337</v>
      </c>
    </row>
    <row r="21" spans="1:84" ht="13.35" customHeight="1" thickBot="1" x14ac:dyDescent="0.2">
      <c r="A21" s="374" t="s">
        <v>77</v>
      </c>
      <c r="B21" s="386">
        <f>基礎情報入力シート!B21</f>
        <v>0</v>
      </c>
      <c r="D21" s="388" t="s">
        <v>78</v>
      </c>
      <c r="E21" s="389"/>
      <c r="F21" s="389"/>
      <c r="G21" s="389"/>
      <c r="H21" s="389"/>
      <c r="I21" s="389"/>
      <c r="J21" s="390" t="s">
        <v>79</v>
      </c>
      <c r="K21" s="391"/>
      <c r="L21" s="392"/>
      <c r="M21" s="393" t="s">
        <v>80</v>
      </c>
      <c r="N21" s="393"/>
      <c r="O21" s="393"/>
      <c r="P21" s="393"/>
      <c r="Q21" s="393"/>
      <c r="R21" s="393"/>
      <c r="S21" s="393"/>
      <c r="T21" s="390" t="s">
        <v>79</v>
      </c>
      <c r="U21" s="391"/>
      <c r="V21" s="392"/>
      <c r="W21" s="416"/>
      <c r="X21" s="417"/>
      <c r="Y21" s="436"/>
      <c r="Z21" s="437"/>
      <c r="AA21" s="420"/>
      <c r="AB21" s="421"/>
      <c r="AC21" s="422"/>
      <c r="AD21" s="399"/>
      <c r="AE21" s="400"/>
      <c r="AF21" s="400"/>
      <c r="AG21" s="400"/>
      <c r="AH21" s="400"/>
      <c r="AI21" s="400"/>
      <c r="AJ21" s="400"/>
      <c r="AK21" s="400"/>
      <c r="AL21" s="400"/>
      <c r="AM21" s="400"/>
      <c r="AN21" s="400"/>
      <c r="AO21" s="400"/>
      <c r="AP21" s="400"/>
      <c r="AQ21" s="400"/>
      <c r="AR21" s="400"/>
      <c r="AS21" s="400"/>
      <c r="AT21" s="400"/>
      <c r="AU21" s="400"/>
      <c r="AV21" s="400"/>
      <c r="AW21" s="401"/>
      <c r="AX21" s="13"/>
      <c r="CD21" s="29" t="s">
        <v>81</v>
      </c>
      <c r="CE21" s="30">
        <v>0.26041666666666669</v>
      </c>
      <c r="CF21" s="30">
        <v>0.71875</v>
      </c>
    </row>
    <row r="22" spans="1:84" ht="13.35" customHeight="1" thickTop="1" x14ac:dyDescent="0.15">
      <c r="A22" s="375"/>
      <c r="B22" s="387"/>
      <c r="D22" s="394" t="s">
        <v>82</v>
      </c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5"/>
      <c r="Z22" s="395"/>
      <c r="AA22" s="395"/>
      <c r="AB22" s="395"/>
      <c r="AC22" s="395"/>
      <c r="AD22" s="395"/>
      <c r="AE22" s="395"/>
      <c r="AF22" s="395"/>
      <c r="AG22" s="395"/>
      <c r="AH22" s="395"/>
      <c r="AI22" s="395"/>
      <c r="AJ22" s="395"/>
      <c r="AK22" s="395"/>
      <c r="AL22" s="395"/>
      <c r="AM22" s="395"/>
      <c r="AN22" s="395"/>
      <c r="AO22" s="395"/>
      <c r="AP22" s="395"/>
      <c r="AQ22" s="395"/>
      <c r="AR22" s="395"/>
      <c r="AS22" s="395"/>
      <c r="AT22" s="395"/>
      <c r="AU22" s="395"/>
      <c r="AV22" s="395"/>
      <c r="AW22" s="396"/>
      <c r="AX22" s="6"/>
      <c r="CD22" s="29" t="s">
        <v>83</v>
      </c>
      <c r="CE22" s="30">
        <v>0.27083333333333298</v>
      </c>
      <c r="CF22" s="30">
        <v>0.72916666666666696</v>
      </c>
    </row>
    <row r="23" spans="1:84" ht="13.35" customHeight="1" x14ac:dyDescent="0.15">
      <c r="A23" s="374" t="s">
        <v>84</v>
      </c>
      <c r="B23" s="376">
        <f>基礎情報入力シート!B23</f>
        <v>0</v>
      </c>
      <c r="D23" s="368">
        <f>B27</f>
        <v>0</v>
      </c>
      <c r="E23" s="382"/>
      <c r="F23" s="355" t="s">
        <v>85</v>
      </c>
      <c r="G23" s="370" t="s">
        <v>86</v>
      </c>
      <c r="H23" s="359"/>
      <c r="I23" s="361"/>
      <c r="J23" s="317" t="s">
        <v>87</v>
      </c>
      <c r="K23" s="318"/>
      <c r="L23" s="318"/>
      <c r="M23" s="318"/>
      <c r="N23" s="318"/>
      <c r="O23" s="318"/>
      <c r="P23" s="318"/>
      <c r="Q23" s="318"/>
      <c r="R23" s="334"/>
      <c r="S23" s="370" t="s">
        <v>88</v>
      </c>
      <c r="T23" s="359"/>
      <c r="U23" s="361"/>
      <c r="V23" s="317" t="s">
        <v>89</v>
      </c>
      <c r="W23" s="318"/>
      <c r="X23" s="318"/>
      <c r="Y23" s="318"/>
      <c r="Z23" s="318"/>
      <c r="AA23" s="318"/>
      <c r="AB23" s="318"/>
      <c r="AC23" s="318"/>
      <c r="AD23" s="334"/>
      <c r="AE23" s="355" t="s">
        <v>90</v>
      </c>
      <c r="AF23" s="358" t="s">
        <v>91</v>
      </c>
      <c r="AG23" s="359"/>
      <c r="AH23" s="360"/>
      <c r="AI23" s="361"/>
      <c r="AJ23" s="317" t="s">
        <v>92</v>
      </c>
      <c r="AK23" s="318"/>
      <c r="AL23" s="318"/>
      <c r="AM23" s="318"/>
      <c r="AN23" s="318"/>
      <c r="AO23" s="318"/>
      <c r="AP23" s="318"/>
      <c r="AQ23" s="318"/>
      <c r="AR23" s="318"/>
      <c r="AS23" s="318"/>
      <c r="AT23" s="318"/>
      <c r="AU23" s="318"/>
      <c r="AV23" s="318"/>
      <c r="AW23" s="319"/>
      <c r="AX23" s="6"/>
      <c r="CD23" s="29"/>
      <c r="CE23" s="30">
        <v>0.28125</v>
      </c>
      <c r="CF23" s="30">
        <v>0.73958333333333304</v>
      </c>
    </row>
    <row r="24" spans="1:84" ht="13.35" customHeight="1" x14ac:dyDescent="0.15">
      <c r="A24" s="375"/>
      <c r="B24" s="376"/>
      <c r="D24" s="383"/>
      <c r="E24" s="384"/>
      <c r="F24" s="356"/>
      <c r="G24" s="362" t="s">
        <v>93</v>
      </c>
      <c r="H24" s="363"/>
      <c r="I24" s="364"/>
      <c r="J24" s="323" t="s">
        <v>94</v>
      </c>
      <c r="K24" s="324"/>
      <c r="L24" s="304" t="s">
        <v>95</v>
      </c>
      <c r="M24" s="302"/>
      <c r="N24" s="302"/>
      <c r="O24" s="303"/>
      <c r="P24" s="265" t="s">
        <v>96</v>
      </c>
      <c r="Q24" s="265"/>
      <c r="R24" s="325"/>
      <c r="S24" s="365" t="s">
        <v>93</v>
      </c>
      <c r="T24" s="366"/>
      <c r="U24" s="367"/>
      <c r="V24" s="323" t="s">
        <v>94</v>
      </c>
      <c r="W24" s="324"/>
      <c r="X24" s="329" t="s">
        <v>95</v>
      </c>
      <c r="Y24" s="265"/>
      <c r="Z24" s="265"/>
      <c r="AA24" s="265"/>
      <c r="AB24" s="304" t="s">
        <v>96</v>
      </c>
      <c r="AC24" s="302"/>
      <c r="AD24" s="338"/>
      <c r="AE24" s="356"/>
      <c r="AF24" s="371" t="s">
        <v>93</v>
      </c>
      <c r="AG24" s="363"/>
      <c r="AH24" s="372"/>
      <c r="AI24" s="364"/>
      <c r="AJ24" s="301" t="s">
        <v>94</v>
      </c>
      <c r="AK24" s="302"/>
      <c r="AL24" s="303"/>
      <c r="AM24" s="304" t="s">
        <v>95</v>
      </c>
      <c r="AN24" s="302"/>
      <c r="AO24" s="302"/>
      <c r="AP24" s="302"/>
      <c r="AQ24" s="302"/>
      <c r="AR24" s="302"/>
      <c r="AS24" s="303"/>
      <c r="AT24" s="302" t="s">
        <v>96</v>
      </c>
      <c r="AU24" s="302"/>
      <c r="AV24" s="302"/>
      <c r="AW24" s="305"/>
      <c r="AX24" s="6"/>
      <c r="CD24" s="29" t="s">
        <v>97</v>
      </c>
      <c r="CE24" s="30">
        <v>0.29166666666666702</v>
      </c>
      <c r="CF24" s="30">
        <v>0.75</v>
      </c>
    </row>
    <row r="25" spans="1:84" ht="13.35" customHeight="1" x14ac:dyDescent="0.15">
      <c r="A25" s="374" t="s">
        <v>98</v>
      </c>
      <c r="B25" s="376">
        <f>基礎情報入力シート!B25</f>
        <v>0</v>
      </c>
      <c r="D25" s="353" t="s">
        <v>23</v>
      </c>
      <c r="E25" s="274"/>
      <c r="F25" s="356"/>
      <c r="G25" s="306" t="s">
        <v>99</v>
      </c>
      <c r="H25" s="306"/>
      <c r="I25" s="307"/>
      <c r="J25" s="308"/>
      <c r="K25" s="309"/>
      <c r="L25" s="241"/>
      <c r="M25" s="242"/>
      <c r="N25" s="242"/>
      <c r="O25" s="255"/>
      <c r="P25" s="310"/>
      <c r="Q25" s="311"/>
      <c r="R25" s="312"/>
      <c r="S25" s="306" t="s">
        <v>99</v>
      </c>
      <c r="T25" s="306"/>
      <c r="U25" s="307"/>
      <c r="V25" s="308"/>
      <c r="W25" s="309"/>
      <c r="X25" s="241"/>
      <c r="Y25" s="242"/>
      <c r="Z25" s="242"/>
      <c r="AA25" s="255"/>
      <c r="AB25" s="310"/>
      <c r="AC25" s="311"/>
      <c r="AD25" s="312"/>
      <c r="AE25" s="356"/>
      <c r="AF25" s="335" t="s">
        <v>99</v>
      </c>
      <c r="AG25" s="336"/>
      <c r="AH25" s="336"/>
      <c r="AI25" s="337"/>
      <c r="AJ25" s="238"/>
      <c r="AK25" s="238"/>
      <c r="AL25" s="239"/>
      <c r="AM25" s="260"/>
      <c r="AN25" s="261"/>
      <c r="AO25" s="261"/>
      <c r="AP25" s="261"/>
      <c r="AQ25" s="261"/>
      <c r="AR25" s="261"/>
      <c r="AS25" s="262"/>
      <c r="AT25" s="248"/>
      <c r="AU25" s="249"/>
      <c r="AV25" s="249"/>
      <c r="AW25" s="250"/>
      <c r="AX25" s="13"/>
      <c r="CD25" s="29" t="s">
        <v>100</v>
      </c>
      <c r="CE25" s="30">
        <v>0.30208333333333298</v>
      </c>
      <c r="CF25" s="30">
        <v>0.76041666666666696</v>
      </c>
    </row>
    <row r="26" spans="1:84" ht="13.35" customHeight="1" x14ac:dyDescent="0.15">
      <c r="A26" s="375"/>
      <c r="B26" s="376"/>
      <c r="D26" s="353"/>
      <c r="E26" s="274"/>
      <c r="F26" s="356"/>
      <c r="G26" s="269"/>
      <c r="H26" s="269"/>
      <c r="I26" s="31" t="s">
        <v>58</v>
      </c>
      <c r="J26" s="253"/>
      <c r="K26" s="254"/>
      <c r="L26" s="241"/>
      <c r="M26" s="242"/>
      <c r="N26" s="242"/>
      <c r="O26" s="255"/>
      <c r="P26" s="241"/>
      <c r="Q26" s="242"/>
      <c r="R26" s="256"/>
      <c r="S26" s="352"/>
      <c r="T26" s="269"/>
      <c r="U26" s="31" t="s">
        <v>58</v>
      </c>
      <c r="V26" s="253"/>
      <c r="W26" s="254"/>
      <c r="X26" s="241"/>
      <c r="Y26" s="242"/>
      <c r="Z26" s="242"/>
      <c r="AA26" s="255"/>
      <c r="AB26" s="241"/>
      <c r="AC26" s="242"/>
      <c r="AD26" s="256"/>
      <c r="AE26" s="356"/>
      <c r="AF26" s="352"/>
      <c r="AG26" s="269"/>
      <c r="AH26" s="265" t="s">
        <v>58</v>
      </c>
      <c r="AI26" s="325"/>
      <c r="AJ26" s="238"/>
      <c r="AK26" s="238"/>
      <c r="AL26" s="239"/>
      <c r="AM26" s="240"/>
      <c r="AN26" s="238"/>
      <c r="AO26" s="238"/>
      <c r="AP26" s="238"/>
      <c r="AQ26" s="238"/>
      <c r="AR26" s="238"/>
      <c r="AS26" s="239"/>
      <c r="AT26" s="241"/>
      <c r="AU26" s="242"/>
      <c r="AV26" s="242"/>
      <c r="AW26" s="243"/>
      <c r="AX26" s="13"/>
      <c r="CD26" s="29" t="s">
        <v>101</v>
      </c>
      <c r="CE26" s="30">
        <v>0.3125</v>
      </c>
      <c r="CF26" s="30">
        <v>0.77083333333333304</v>
      </c>
    </row>
    <row r="27" spans="1:84" ht="13.35" customHeight="1" x14ac:dyDescent="0.15">
      <c r="A27" s="377" t="s">
        <v>102</v>
      </c>
      <c r="B27" s="379">
        <f>基礎情報入力シート!B27</f>
        <v>0</v>
      </c>
      <c r="D27" s="354">
        <f>B27</f>
        <v>0</v>
      </c>
      <c r="E27" s="381"/>
      <c r="F27" s="356"/>
      <c r="G27" s="273" t="s">
        <v>65</v>
      </c>
      <c r="H27" s="273"/>
      <c r="I27" s="274"/>
      <c r="J27" s="253"/>
      <c r="K27" s="254"/>
      <c r="L27" s="241"/>
      <c r="M27" s="242"/>
      <c r="N27" s="242"/>
      <c r="O27" s="255"/>
      <c r="P27" s="241"/>
      <c r="Q27" s="242"/>
      <c r="R27" s="256"/>
      <c r="S27" s="273" t="s">
        <v>65</v>
      </c>
      <c r="T27" s="273"/>
      <c r="U27" s="274"/>
      <c r="V27" s="253"/>
      <c r="W27" s="254"/>
      <c r="X27" s="241"/>
      <c r="Y27" s="242"/>
      <c r="Z27" s="242"/>
      <c r="AA27" s="255"/>
      <c r="AB27" s="241"/>
      <c r="AC27" s="242"/>
      <c r="AD27" s="256"/>
      <c r="AE27" s="356"/>
      <c r="AF27" s="278" t="s">
        <v>65</v>
      </c>
      <c r="AG27" s="273"/>
      <c r="AH27" s="273"/>
      <c r="AI27" s="274"/>
      <c r="AJ27" s="238"/>
      <c r="AK27" s="238"/>
      <c r="AL27" s="239"/>
      <c r="AM27" s="240"/>
      <c r="AN27" s="238"/>
      <c r="AO27" s="238"/>
      <c r="AP27" s="238"/>
      <c r="AQ27" s="238"/>
      <c r="AR27" s="238"/>
      <c r="AS27" s="239"/>
      <c r="AT27" s="241"/>
      <c r="AU27" s="242"/>
      <c r="AV27" s="242"/>
      <c r="AW27" s="243"/>
      <c r="AX27" s="13"/>
      <c r="CD27" s="29" t="s">
        <v>103</v>
      </c>
      <c r="CE27" s="30">
        <v>0.32291666666666702</v>
      </c>
      <c r="CF27" s="30">
        <v>0.78125</v>
      </c>
    </row>
    <row r="28" spans="1:84" ht="13.35" customHeight="1" x14ac:dyDescent="0.15">
      <c r="A28" s="378"/>
      <c r="B28" s="380"/>
      <c r="D28" s="354"/>
      <c r="E28" s="381"/>
      <c r="F28" s="356"/>
      <c r="G28" s="269"/>
      <c r="H28" s="269"/>
      <c r="I28" s="31" t="s">
        <v>58</v>
      </c>
      <c r="J28" s="253"/>
      <c r="K28" s="254"/>
      <c r="L28" s="241"/>
      <c r="M28" s="242"/>
      <c r="N28" s="242"/>
      <c r="O28" s="255"/>
      <c r="P28" s="241"/>
      <c r="Q28" s="242"/>
      <c r="R28" s="256"/>
      <c r="S28" s="269"/>
      <c r="T28" s="269"/>
      <c r="U28" s="31" t="s">
        <v>58</v>
      </c>
      <c r="V28" s="253"/>
      <c r="W28" s="254"/>
      <c r="X28" s="241"/>
      <c r="Y28" s="242"/>
      <c r="Z28" s="242"/>
      <c r="AA28" s="255"/>
      <c r="AB28" s="241"/>
      <c r="AC28" s="242"/>
      <c r="AD28" s="256"/>
      <c r="AE28" s="356"/>
      <c r="AF28" s="352"/>
      <c r="AG28" s="269"/>
      <c r="AH28" s="265" t="s">
        <v>58</v>
      </c>
      <c r="AI28" s="325"/>
      <c r="AJ28" s="238"/>
      <c r="AK28" s="238"/>
      <c r="AL28" s="239"/>
      <c r="AM28" s="240"/>
      <c r="AN28" s="238"/>
      <c r="AO28" s="238"/>
      <c r="AP28" s="238"/>
      <c r="AQ28" s="238"/>
      <c r="AR28" s="238"/>
      <c r="AS28" s="239"/>
      <c r="AT28" s="241"/>
      <c r="AU28" s="242"/>
      <c r="AV28" s="242"/>
      <c r="AW28" s="243"/>
      <c r="AX28" s="13"/>
      <c r="CD28" s="29" t="s">
        <v>104</v>
      </c>
      <c r="CE28" s="30">
        <v>0.33333333333333298</v>
      </c>
      <c r="CF28" s="30">
        <v>0.79166666666666596</v>
      </c>
    </row>
    <row r="29" spans="1:84" ht="13.35" customHeight="1" thickBot="1" x14ac:dyDescent="0.2">
      <c r="A29" s="377" t="s">
        <v>105</v>
      </c>
      <c r="B29" s="376">
        <f>基礎情報入力シート!B29</f>
        <v>0</v>
      </c>
      <c r="D29" s="353" t="s">
        <v>24</v>
      </c>
      <c r="E29" s="274"/>
      <c r="F29" s="356"/>
      <c r="G29" s="273" t="s">
        <v>106</v>
      </c>
      <c r="H29" s="273"/>
      <c r="I29" s="274"/>
      <c r="J29" s="253"/>
      <c r="K29" s="254"/>
      <c r="L29" s="241"/>
      <c r="M29" s="242"/>
      <c r="N29" s="242"/>
      <c r="O29" s="255"/>
      <c r="P29" s="241"/>
      <c r="Q29" s="242"/>
      <c r="R29" s="256"/>
      <c r="S29" s="273" t="s">
        <v>107</v>
      </c>
      <c r="T29" s="273"/>
      <c r="U29" s="274"/>
      <c r="V29" s="253"/>
      <c r="W29" s="254"/>
      <c r="X29" s="241"/>
      <c r="Y29" s="242"/>
      <c r="Z29" s="242"/>
      <c r="AA29" s="255"/>
      <c r="AB29" s="241"/>
      <c r="AC29" s="242"/>
      <c r="AD29" s="256"/>
      <c r="AE29" s="356"/>
      <c r="AF29" s="278" t="s">
        <v>107</v>
      </c>
      <c r="AG29" s="273"/>
      <c r="AH29" s="273"/>
      <c r="AI29" s="274"/>
      <c r="AJ29" s="291"/>
      <c r="AK29" s="291"/>
      <c r="AL29" s="292"/>
      <c r="AM29" s="293"/>
      <c r="AN29" s="291"/>
      <c r="AO29" s="291"/>
      <c r="AP29" s="291"/>
      <c r="AQ29" s="291"/>
      <c r="AR29" s="291"/>
      <c r="AS29" s="292"/>
      <c r="AT29" s="294"/>
      <c r="AU29" s="295"/>
      <c r="AV29" s="295"/>
      <c r="AW29" s="296"/>
      <c r="AX29" s="13"/>
      <c r="CD29" s="29" t="s">
        <v>108</v>
      </c>
      <c r="CE29" s="30">
        <v>0.34375</v>
      </c>
      <c r="CF29" s="30">
        <v>0.80208333333333304</v>
      </c>
    </row>
    <row r="30" spans="1:84" ht="13.35" customHeight="1" thickTop="1" x14ac:dyDescent="0.15">
      <c r="A30" s="377"/>
      <c r="B30" s="376"/>
      <c r="D30" s="353"/>
      <c r="E30" s="274"/>
      <c r="F30" s="356"/>
      <c r="G30" s="269"/>
      <c r="H30" s="269"/>
      <c r="I30" s="31" t="s">
        <v>58</v>
      </c>
      <c r="J30" s="297"/>
      <c r="K30" s="298"/>
      <c r="L30" s="268"/>
      <c r="M30" s="269"/>
      <c r="N30" s="269"/>
      <c r="O30" s="281"/>
      <c r="P30" s="268"/>
      <c r="Q30" s="269"/>
      <c r="R30" s="282"/>
      <c r="S30" s="269"/>
      <c r="T30" s="269"/>
      <c r="U30" s="31" t="s">
        <v>58</v>
      </c>
      <c r="V30" s="297"/>
      <c r="W30" s="298"/>
      <c r="X30" s="268"/>
      <c r="Y30" s="269"/>
      <c r="Z30" s="269"/>
      <c r="AA30" s="281"/>
      <c r="AB30" s="268"/>
      <c r="AC30" s="269"/>
      <c r="AD30" s="282"/>
      <c r="AE30" s="356"/>
      <c r="AF30" s="352"/>
      <c r="AG30" s="269"/>
      <c r="AH30" s="265" t="s">
        <v>58</v>
      </c>
      <c r="AI30" s="325"/>
      <c r="AJ30" s="285" t="s">
        <v>109</v>
      </c>
      <c r="AK30" s="285"/>
      <c r="AL30" s="286"/>
      <c r="AM30" s="287"/>
      <c r="AN30" s="288"/>
      <c r="AO30" s="288"/>
      <c r="AP30" s="265" t="s">
        <v>110</v>
      </c>
      <c r="AQ30" s="265"/>
      <c r="AR30" s="266"/>
      <c r="AS30" s="267"/>
      <c r="AT30" s="268"/>
      <c r="AU30" s="269"/>
      <c r="AV30" s="269"/>
      <c r="AW30" s="270"/>
      <c r="AX30" s="13"/>
      <c r="CD30" s="29" t="s">
        <v>111</v>
      </c>
      <c r="CE30" s="30">
        <v>0.35416666666666702</v>
      </c>
      <c r="CF30" s="30">
        <v>0.812499999999999</v>
      </c>
    </row>
    <row r="31" spans="1:84" ht="13.35" customHeight="1" x14ac:dyDescent="0.15">
      <c r="A31" s="374" t="s">
        <v>112</v>
      </c>
      <c r="B31" s="376">
        <f>基礎情報入力シート!B31</f>
        <v>0</v>
      </c>
      <c r="D31" s="348" t="s">
        <v>33</v>
      </c>
      <c r="E31" s="347"/>
      <c r="F31" s="356"/>
      <c r="G31" s="273" t="s">
        <v>113</v>
      </c>
      <c r="H31" s="273"/>
      <c r="I31" s="274"/>
      <c r="J31" s="275" t="s">
        <v>114</v>
      </c>
      <c r="K31" s="276"/>
      <c r="L31" s="276"/>
      <c r="M31" s="276"/>
      <c r="N31" s="276"/>
      <c r="O31" s="276"/>
      <c r="P31" s="276"/>
      <c r="Q31" s="276"/>
      <c r="R31" s="277"/>
      <c r="S31" s="273" t="s">
        <v>113</v>
      </c>
      <c r="T31" s="273"/>
      <c r="U31" s="274"/>
      <c r="V31" s="275" t="s">
        <v>114</v>
      </c>
      <c r="W31" s="276"/>
      <c r="X31" s="276"/>
      <c r="Y31" s="276"/>
      <c r="Z31" s="276"/>
      <c r="AA31" s="276"/>
      <c r="AB31" s="276"/>
      <c r="AC31" s="276"/>
      <c r="AD31" s="277"/>
      <c r="AE31" s="356"/>
      <c r="AF31" s="278" t="s">
        <v>113</v>
      </c>
      <c r="AG31" s="273"/>
      <c r="AH31" s="273"/>
      <c r="AI31" s="274"/>
      <c r="AJ31" s="279" t="s">
        <v>114</v>
      </c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80"/>
      <c r="AX31" s="32"/>
      <c r="CD31" s="29" t="s">
        <v>115</v>
      </c>
      <c r="CE31" s="30">
        <v>0.36458333333333398</v>
      </c>
      <c r="CF31" s="30">
        <v>0.82291666666666596</v>
      </c>
    </row>
    <row r="32" spans="1:84" ht="13.35" customHeight="1" x14ac:dyDescent="0.15">
      <c r="A32" s="375"/>
      <c r="B32" s="376"/>
      <c r="D32" s="346">
        <f>B27</f>
        <v>0</v>
      </c>
      <c r="E32" s="373"/>
      <c r="F32" s="356"/>
      <c r="G32" s="269"/>
      <c r="H32" s="269"/>
      <c r="I32" s="31" t="s">
        <v>58</v>
      </c>
      <c r="J32" s="253"/>
      <c r="K32" s="254"/>
      <c r="L32" s="241"/>
      <c r="M32" s="242"/>
      <c r="N32" s="242"/>
      <c r="O32" s="255"/>
      <c r="P32" s="241"/>
      <c r="Q32" s="242"/>
      <c r="R32" s="256"/>
      <c r="S32" s="269"/>
      <c r="T32" s="269"/>
      <c r="U32" s="31" t="s">
        <v>58</v>
      </c>
      <c r="V32" s="253"/>
      <c r="W32" s="254"/>
      <c r="X32" s="241"/>
      <c r="Y32" s="242"/>
      <c r="Z32" s="242"/>
      <c r="AA32" s="255"/>
      <c r="AB32" s="241"/>
      <c r="AC32" s="242"/>
      <c r="AD32" s="256"/>
      <c r="AE32" s="356"/>
      <c r="AF32" s="352"/>
      <c r="AG32" s="269"/>
      <c r="AH32" s="33"/>
      <c r="AI32" s="31" t="s">
        <v>58</v>
      </c>
      <c r="AJ32" s="238"/>
      <c r="AK32" s="238"/>
      <c r="AL32" s="239"/>
      <c r="AM32" s="260"/>
      <c r="AN32" s="261"/>
      <c r="AO32" s="261"/>
      <c r="AP32" s="261"/>
      <c r="AQ32" s="261"/>
      <c r="AR32" s="261"/>
      <c r="AS32" s="262"/>
      <c r="AT32" s="248"/>
      <c r="AU32" s="249"/>
      <c r="AV32" s="249"/>
      <c r="AW32" s="250"/>
      <c r="AX32" s="13"/>
      <c r="CD32" s="29" t="s">
        <v>116</v>
      </c>
      <c r="CE32" s="30">
        <v>0.375</v>
      </c>
      <c r="CF32" s="30">
        <v>0.83333333333333304</v>
      </c>
    </row>
    <row r="33" spans="1:84" ht="13.35" customHeight="1" x14ac:dyDescent="0.15">
      <c r="A33" s="13"/>
      <c r="B33" s="34"/>
      <c r="D33" s="346"/>
      <c r="E33" s="373"/>
      <c r="F33" s="356"/>
      <c r="G33" s="349" t="s">
        <v>117</v>
      </c>
      <c r="H33" s="349"/>
      <c r="I33" s="350"/>
      <c r="J33" s="253"/>
      <c r="K33" s="254"/>
      <c r="L33" s="241"/>
      <c r="M33" s="242"/>
      <c r="N33" s="242"/>
      <c r="O33" s="255"/>
      <c r="P33" s="241"/>
      <c r="Q33" s="242"/>
      <c r="R33" s="256"/>
      <c r="S33" s="349" t="s">
        <v>117</v>
      </c>
      <c r="T33" s="349"/>
      <c r="U33" s="350"/>
      <c r="V33" s="253"/>
      <c r="W33" s="254"/>
      <c r="X33" s="241"/>
      <c r="Y33" s="242"/>
      <c r="Z33" s="242"/>
      <c r="AA33" s="255"/>
      <c r="AB33" s="241"/>
      <c r="AC33" s="242"/>
      <c r="AD33" s="256"/>
      <c r="AE33" s="356"/>
      <c r="AF33" s="351" t="s">
        <v>117</v>
      </c>
      <c r="AG33" s="349"/>
      <c r="AH33" s="349"/>
      <c r="AI33" s="350"/>
      <c r="AJ33" s="238"/>
      <c r="AK33" s="238"/>
      <c r="AL33" s="239"/>
      <c r="AM33" s="240"/>
      <c r="AN33" s="238"/>
      <c r="AO33" s="238"/>
      <c r="AP33" s="238"/>
      <c r="AQ33" s="238"/>
      <c r="AR33" s="238"/>
      <c r="AS33" s="239"/>
      <c r="AT33" s="241"/>
      <c r="AU33" s="242"/>
      <c r="AV33" s="242"/>
      <c r="AW33" s="243"/>
      <c r="AX33" s="13"/>
      <c r="CD33" s="29" t="s">
        <v>118</v>
      </c>
      <c r="CE33" s="30">
        <v>0.38541666666666702</v>
      </c>
      <c r="CF33" s="30">
        <v>0.843749999999999</v>
      </c>
    </row>
    <row r="34" spans="1:84" ht="13.35" customHeight="1" x14ac:dyDescent="0.15">
      <c r="A34" s="13"/>
      <c r="B34" s="34"/>
      <c r="D34" s="344" t="s">
        <v>119</v>
      </c>
      <c r="E34" s="345"/>
      <c r="F34" s="357"/>
      <c r="G34" s="340" t="s">
        <v>120</v>
      </c>
      <c r="H34" s="340"/>
      <c r="I34" s="341"/>
      <c r="J34" s="246"/>
      <c r="K34" s="247"/>
      <c r="L34" s="227"/>
      <c r="M34" s="228"/>
      <c r="N34" s="228"/>
      <c r="O34" s="229"/>
      <c r="P34" s="227"/>
      <c r="Q34" s="228"/>
      <c r="R34" s="230"/>
      <c r="S34" s="340" t="s">
        <v>121</v>
      </c>
      <c r="T34" s="340"/>
      <c r="U34" s="341"/>
      <c r="V34" s="246"/>
      <c r="W34" s="247"/>
      <c r="X34" s="227"/>
      <c r="Y34" s="228"/>
      <c r="Z34" s="228"/>
      <c r="AA34" s="229"/>
      <c r="AB34" s="227"/>
      <c r="AC34" s="228"/>
      <c r="AD34" s="230"/>
      <c r="AE34" s="357"/>
      <c r="AF34" s="339" t="s">
        <v>121</v>
      </c>
      <c r="AG34" s="340"/>
      <c r="AH34" s="340"/>
      <c r="AI34" s="341"/>
      <c r="AJ34" s="238"/>
      <c r="AK34" s="238"/>
      <c r="AL34" s="239"/>
      <c r="AM34" s="236"/>
      <c r="AN34" s="234"/>
      <c r="AO34" s="234"/>
      <c r="AP34" s="234"/>
      <c r="AQ34" s="234"/>
      <c r="AR34" s="234"/>
      <c r="AS34" s="235"/>
      <c r="AT34" s="241"/>
      <c r="AU34" s="242"/>
      <c r="AV34" s="242"/>
      <c r="AW34" s="243"/>
      <c r="AX34" s="13"/>
      <c r="CD34" s="29" t="s">
        <v>122</v>
      </c>
      <c r="CE34" s="30">
        <v>0.39583333333333398</v>
      </c>
      <c r="CF34" s="30">
        <v>0.85416666666666596</v>
      </c>
    </row>
    <row r="35" spans="1:84" ht="13.35" customHeight="1" x14ac:dyDescent="0.15">
      <c r="A35" s="13"/>
      <c r="B35" s="34"/>
      <c r="D35" s="368">
        <f>B27+1</f>
        <v>1</v>
      </c>
      <c r="E35" s="369"/>
      <c r="F35" s="355" t="s">
        <v>85</v>
      </c>
      <c r="G35" s="370" t="s">
        <v>86</v>
      </c>
      <c r="H35" s="359"/>
      <c r="I35" s="361"/>
      <c r="J35" s="317" t="s">
        <v>87</v>
      </c>
      <c r="K35" s="318"/>
      <c r="L35" s="318"/>
      <c r="M35" s="318"/>
      <c r="N35" s="318"/>
      <c r="O35" s="318"/>
      <c r="P35" s="318"/>
      <c r="Q35" s="318"/>
      <c r="R35" s="334"/>
      <c r="S35" s="370" t="s">
        <v>88</v>
      </c>
      <c r="T35" s="359"/>
      <c r="U35" s="361"/>
      <c r="V35" s="317" t="s">
        <v>89</v>
      </c>
      <c r="W35" s="318"/>
      <c r="X35" s="318"/>
      <c r="Y35" s="318"/>
      <c r="Z35" s="318"/>
      <c r="AA35" s="318"/>
      <c r="AB35" s="318"/>
      <c r="AC35" s="318"/>
      <c r="AD35" s="334"/>
      <c r="AE35" s="355" t="s">
        <v>90</v>
      </c>
      <c r="AF35" s="358" t="s">
        <v>91</v>
      </c>
      <c r="AG35" s="359"/>
      <c r="AH35" s="360"/>
      <c r="AI35" s="361"/>
      <c r="AJ35" s="317" t="s">
        <v>92</v>
      </c>
      <c r="AK35" s="318"/>
      <c r="AL35" s="318"/>
      <c r="AM35" s="318"/>
      <c r="AN35" s="318"/>
      <c r="AO35" s="318"/>
      <c r="AP35" s="318"/>
      <c r="AQ35" s="318"/>
      <c r="AR35" s="318"/>
      <c r="AS35" s="318"/>
      <c r="AT35" s="318"/>
      <c r="AU35" s="318"/>
      <c r="AV35" s="318"/>
      <c r="AW35" s="319"/>
      <c r="AX35" s="6"/>
      <c r="CE35" s="30">
        <v>0.40625</v>
      </c>
      <c r="CF35" s="30">
        <v>0.86458333333333204</v>
      </c>
    </row>
    <row r="36" spans="1:84" ht="13.35" customHeight="1" x14ac:dyDescent="0.15">
      <c r="A36" s="13"/>
      <c r="B36" s="34"/>
      <c r="D36" s="353"/>
      <c r="E36" s="274"/>
      <c r="F36" s="356"/>
      <c r="G36" s="362" t="s">
        <v>93</v>
      </c>
      <c r="H36" s="363"/>
      <c r="I36" s="364"/>
      <c r="J36" s="323" t="s">
        <v>94</v>
      </c>
      <c r="K36" s="324"/>
      <c r="L36" s="304" t="s">
        <v>95</v>
      </c>
      <c r="M36" s="302"/>
      <c r="N36" s="302"/>
      <c r="O36" s="303"/>
      <c r="P36" s="265" t="s">
        <v>96</v>
      </c>
      <c r="Q36" s="265"/>
      <c r="R36" s="325"/>
      <c r="S36" s="365" t="s">
        <v>93</v>
      </c>
      <c r="T36" s="366"/>
      <c r="U36" s="367"/>
      <c r="V36" s="323" t="s">
        <v>94</v>
      </c>
      <c r="W36" s="324"/>
      <c r="X36" s="329" t="s">
        <v>95</v>
      </c>
      <c r="Y36" s="265"/>
      <c r="Z36" s="265"/>
      <c r="AA36" s="265"/>
      <c r="AB36" s="304" t="s">
        <v>96</v>
      </c>
      <c r="AC36" s="302"/>
      <c r="AD36" s="338"/>
      <c r="AE36" s="356"/>
      <c r="AF36" s="371" t="s">
        <v>93</v>
      </c>
      <c r="AG36" s="363"/>
      <c r="AH36" s="372"/>
      <c r="AI36" s="364"/>
      <c r="AJ36" s="301" t="s">
        <v>94</v>
      </c>
      <c r="AK36" s="302"/>
      <c r="AL36" s="303"/>
      <c r="AM36" s="304" t="s">
        <v>95</v>
      </c>
      <c r="AN36" s="302"/>
      <c r="AO36" s="302"/>
      <c r="AP36" s="302"/>
      <c r="AQ36" s="302"/>
      <c r="AR36" s="302"/>
      <c r="AS36" s="303"/>
      <c r="AT36" s="302" t="s">
        <v>96</v>
      </c>
      <c r="AU36" s="302"/>
      <c r="AV36" s="302"/>
      <c r="AW36" s="305"/>
      <c r="AX36" s="6"/>
      <c r="CE36" s="30">
        <v>0.41666666666666702</v>
      </c>
      <c r="CF36" s="30">
        <v>0.874999999999999</v>
      </c>
    </row>
    <row r="37" spans="1:84" ht="13.35" customHeight="1" x14ac:dyDescent="0.15">
      <c r="A37" s="13"/>
      <c r="B37" s="34"/>
      <c r="D37" s="353" t="s">
        <v>23</v>
      </c>
      <c r="E37" s="274"/>
      <c r="F37" s="356"/>
      <c r="G37" s="306" t="s">
        <v>99</v>
      </c>
      <c r="H37" s="306"/>
      <c r="I37" s="307"/>
      <c r="J37" s="308"/>
      <c r="K37" s="309"/>
      <c r="L37" s="241"/>
      <c r="M37" s="242"/>
      <c r="N37" s="242"/>
      <c r="O37" s="255"/>
      <c r="P37" s="310"/>
      <c r="Q37" s="311"/>
      <c r="R37" s="312"/>
      <c r="S37" s="306" t="s">
        <v>99</v>
      </c>
      <c r="T37" s="306"/>
      <c r="U37" s="307"/>
      <c r="V37" s="308"/>
      <c r="W37" s="309"/>
      <c r="X37" s="241"/>
      <c r="Y37" s="242"/>
      <c r="Z37" s="242"/>
      <c r="AA37" s="255"/>
      <c r="AB37" s="310"/>
      <c r="AC37" s="311"/>
      <c r="AD37" s="312"/>
      <c r="AE37" s="356"/>
      <c r="AF37" s="335" t="s">
        <v>99</v>
      </c>
      <c r="AG37" s="336"/>
      <c r="AH37" s="336"/>
      <c r="AI37" s="337"/>
      <c r="AJ37" s="238"/>
      <c r="AK37" s="238"/>
      <c r="AL37" s="239"/>
      <c r="AM37" s="260"/>
      <c r="AN37" s="261"/>
      <c r="AO37" s="261"/>
      <c r="AP37" s="261"/>
      <c r="AQ37" s="261"/>
      <c r="AR37" s="261"/>
      <c r="AS37" s="262"/>
      <c r="AT37" s="248"/>
      <c r="AU37" s="249"/>
      <c r="AV37" s="249"/>
      <c r="AW37" s="250"/>
      <c r="AX37" s="13"/>
      <c r="CE37" s="30">
        <v>0.42708333333333398</v>
      </c>
      <c r="CF37" s="30">
        <v>0.88541666666666596</v>
      </c>
    </row>
    <row r="38" spans="1:84" ht="13.35" customHeight="1" x14ac:dyDescent="0.15">
      <c r="A38" s="13"/>
      <c r="B38" s="34"/>
      <c r="D38" s="353"/>
      <c r="E38" s="274"/>
      <c r="F38" s="356"/>
      <c r="G38" s="269"/>
      <c r="H38" s="269"/>
      <c r="I38" s="31" t="s">
        <v>58</v>
      </c>
      <c r="J38" s="253"/>
      <c r="K38" s="254"/>
      <c r="L38" s="241"/>
      <c r="M38" s="242"/>
      <c r="N38" s="242"/>
      <c r="O38" s="255"/>
      <c r="P38" s="241"/>
      <c r="Q38" s="242"/>
      <c r="R38" s="256"/>
      <c r="S38" s="352"/>
      <c r="T38" s="269"/>
      <c r="U38" s="31" t="s">
        <v>58</v>
      </c>
      <c r="V38" s="253"/>
      <c r="W38" s="254"/>
      <c r="X38" s="241"/>
      <c r="Y38" s="242"/>
      <c r="Z38" s="242"/>
      <c r="AA38" s="255"/>
      <c r="AB38" s="241"/>
      <c r="AC38" s="242"/>
      <c r="AD38" s="256"/>
      <c r="AE38" s="356"/>
      <c r="AF38" s="352"/>
      <c r="AG38" s="269"/>
      <c r="AH38" s="265" t="s">
        <v>58</v>
      </c>
      <c r="AI38" s="325"/>
      <c r="AJ38" s="238"/>
      <c r="AK38" s="238"/>
      <c r="AL38" s="239"/>
      <c r="AM38" s="240"/>
      <c r="AN38" s="238"/>
      <c r="AO38" s="238"/>
      <c r="AP38" s="238"/>
      <c r="AQ38" s="238"/>
      <c r="AR38" s="238"/>
      <c r="AS38" s="239"/>
      <c r="AT38" s="241"/>
      <c r="AU38" s="242"/>
      <c r="AV38" s="242"/>
      <c r="AW38" s="243"/>
      <c r="AX38" s="13"/>
      <c r="CE38" s="30">
        <v>0.4375</v>
      </c>
      <c r="CF38" s="30">
        <v>0.89583333333333204</v>
      </c>
    </row>
    <row r="39" spans="1:84" ht="13.35" customHeight="1" x14ac:dyDescent="0.15">
      <c r="A39" s="13"/>
      <c r="B39" s="34"/>
      <c r="D39" s="354">
        <f>B27+1</f>
        <v>1</v>
      </c>
      <c r="E39" s="274"/>
      <c r="F39" s="356"/>
      <c r="G39" s="273" t="s">
        <v>65</v>
      </c>
      <c r="H39" s="273"/>
      <c r="I39" s="274"/>
      <c r="J39" s="253"/>
      <c r="K39" s="254"/>
      <c r="L39" s="241"/>
      <c r="M39" s="242"/>
      <c r="N39" s="242"/>
      <c r="O39" s="255"/>
      <c r="P39" s="241"/>
      <c r="Q39" s="242"/>
      <c r="R39" s="256"/>
      <c r="S39" s="273" t="s">
        <v>65</v>
      </c>
      <c r="T39" s="273"/>
      <c r="U39" s="274"/>
      <c r="V39" s="253"/>
      <c r="W39" s="254"/>
      <c r="X39" s="241"/>
      <c r="Y39" s="242"/>
      <c r="Z39" s="242"/>
      <c r="AA39" s="255"/>
      <c r="AB39" s="241"/>
      <c r="AC39" s="242"/>
      <c r="AD39" s="256"/>
      <c r="AE39" s="356"/>
      <c r="AF39" s="278" t="s">
        <v>65</v>
      </c>
      <c r="AG39" s="273"/>
      <c r="AH39" s="273"/>
      <c r="AI39" s="274"/>
      <c r="AJ39" s="238"/>
      <c r="AK39" s="238"/>
      <c r="AL39" s="239"/>
      <c r="AM39" s="240"/>
      <c r="AN39" s="238"/>
      <c r="AO39" s="238"/>
      <c r="AP39" s="238"/>
      <c r="AQ39" s="238"/>
      <c r="AR39" s="238"/>
      <c r="AS39" s="239"/>
      <c r="AT39" s="241"/>
      <c r="AU39" s="242"/>
      <c r="AV39" s="242"/>
      <c r="AW39" s="243"/>
      <c r="AX39" s="13"/>
      <c r="CE39" s="30">
        <v>0.44791666666666702</v>
      </c>
      <c r="CF39" s="30">
        <v>0.906249999999999</v>
      </c>
    </row>
    <row r="40" spans="1:84" ht="13.35" customHeight="1" x14ac:dyDescent="0.15">
      <c r="A40" s="13"/>
      <c r="B40" s="34"/>
      <c r="D40" s="353"/>
      <c r="E40" s="274"/>
      <c r="F40" s="356"/>
      <c r="G40" s="269"/>
      <c r="H40" s="269"/>
      <c r="I40" s="31" t="s">
        <v>58</v>
      </c>
      <c r="J40" s="253"/>
      <c r="K40" s="254"/>
      <c r="L40" s="241"/>
      <c r="M40" s="242"/>
      <c r="N40" s="242"/>
      <c r="O40" s="255"/>
      <c r="P40" s="241"/>
      <c r="Q40" s="242"/>
      <c r="R40" s="256"/>
      <c r="S40" s="269"/>
      <c r="T40" s="269"/>
      <c r="U40" s="31" t="s">
        <v>58</v>
      </c>
      <c r="V40" s="253"/>
      <c r="W40" s="254"/>
      <c r="X40" s="241"/>
      <c r="Y40" s="242"/>
      <c r="Z40" s="242"/>
      <c r="AA40" s="255"/>
      <c r="AB40" s="241"/>
      <c r="AC40" s="242"/>
      <c r="AD40" s="256"/>
      <c r="AE40" s="356"/>
      <c r="AF40" s="352"/>
      <c r="AG40" s="269"/>
      <c r="AH40" s="265" t="s">
        <v>58</v>
      </c>
      <c r="AI40" s="325"/>
      <c r="AJ40" s="238"/>
      <c r="AK40" s="238"/>
      <c r="AL40" s="239"/>
      <c r="AM40" s="240"/>
      <c r="AN40" s="238"/>
      <c r="AO40" s="238"/>
      <c r="AP40" s="238"/>
      <c r="AQ40" s="238"/>
      <c r="AR40" s="238"/>
      <c r="AS40" s="239"/>
      <c r="AT40" s="241"/>
      <c r="AU40" s="242"/>
      <c r="AV40" s="242"/>
      <c r="AW40" s="243"/>
      <c r="AX40" s="13"/>
      <c r="CE40" s="30">
        <v>0.45833333333333398</v>
      </c>
      <c r="CF40" s="30">
        <v>0.91666666666666596</v>
      </c>
    </row>
    <row r="41" spans="1:84" ht="13.35" customHeight="1" thickBot="1" x14ac:dyDescent="0.2">
      <c r="A41" s="13"/>
      <c r="B41" s="34"/>
      <c r="D41" s="353" t="s">
        <v>24</v>
      </c>
      <c r="E41" s="274"/>
      <c r="F41" s="356"/>
      <c r="G41" s="273" t="s">
        <v>107</v>
      </c>
      <c r="H41" s="273"/>
      <c r="I41" s="274"/>
      <c r="J41" s="253"/>
      <c r="K41" s="254"/>
      <c r="L41" s="241"/>
      <c r="M41" s="242"/>
      <c r="N41" s="242"/>
      <c r="O41" s="255"/>
      <c r="P41" s="241"/>
      <c r="Q41" s="242"/>
      <c r="R41" s="256"/>
      <c r="S41" s="273" t="s">
        <v>107</v>
      </c>
      <c r="T41" s="273"/>
      <c r="U41" s="274"/>
      <c r="V41" s="253"/>
      <c r="W41" s="254"/>
      <c r="X41" s="241"/>
      <c r="Y41" s="242"/>
      <c r="Z41" s="242"/>
      <c r="AA41" s="255"/>
      <c r="AB41" s="241"/>
      <c r="AC41" s="242"/>
      <c r="AD41" s="256"/>
      <c r="AE41" s="356"/>
      <c r="AF41" s="278" t="s">
        <v>107</v>
      </c>
      <c r="AG41" s="273"/>
      <c r="AH41" s="273"/>
      <c r="AI41" s="274"/>
      <c r="AJ41" s="291"/>
      <c r="AK41" s="291"/>
      <c r="AL41" s="292"/>
      <c r="AM41" s="293"/>
      <c r="AN41" s="291"/>
      <c r="AO41" s="291"/>
      <c r="AP41" s="291"/>
      <c r="AQ41" s="291"/>
      <c r="AR41" s="291"/>
      <c r="AS41" s="292"/>
      <c r="AT41" s="294"/>
      <c r="AU41" s="295"/>
      <c r="AV41" s="295"/>
      <c r="AW41" s="296"/>
      <c r="AX41" s="13"/>
      <c r="CE41" s="30">
        <v>0.46875</v>
      </c>
      <c r="CF41" s="30">
        <v>0.92708333333333204</v>
      </c>
    </row>
    <row r="42" spans="1:84" ht="13.35" customHeight="1" thickTop="1" x14ac:dyDescent="0.15">
      <c r="A42" s="13"/>
      <c r="B42" s="13"/>
      <c r="D42" s="353"/>
      <c r="E42" s="274"/>
      <c r="F42" s="356"/>
      <c r="G42" s="269"/>
      <c r="H42" s="269"/>
      <c r="I42" s="31" t="s">
        <v>58</v>
      </c>
      <c r="J42" s="297"/>
      <c r="K42" s="298"/>
      <c r="L42" s="268"/>
      <c r="M42" s="269"/>
      <c r="N42" s="269"/>
      <c r="O42" s="281"/>
      <c r="P42" s="268"/>
      <c r="Q42" s="269"/>
      <c r="R42" s="282"/>
      <c r="S42" s="269"/>
      <c r="T42" s="269"/>
      <c r="U42" s="31" t="s">
        <v>58</v>
      </c>
      <c r="V42" s="297"/>
      <c r="W42" s="298"/>
      <c r="X42" s="268"/>
      <c r="Y42" s="269"/>
      <c r="Z42" s="269"/>
      <c r="AA42" s="281"/>
      <c r="AB42" s="268"/>
      <c r="AC42" s="269"/>
      <c r="AD42" s="282"/>
      <c r="AE42" s="356"/>
      <c r="AF42" s="352"/>
      <c r="AG42" s="269"/>
      <c r="AH42" s="265" t="s">
        <v>58</v>
      </c>
      <c r="AI42" s="325"/>
      <c r="AJ42" s="285" t="s">
        <v>109</v>
      </c>
      <c r="AK42" s="285"/>
      <c r="AL42" s="286"/>
      <c r="AM42" s="287"/>
      <c r="AN42" s="288"/>
      <c r="AO42" s="288"/>
      <c r="AP42" s="265" t="s">
        <v>110</v>
      </c>
      <c r="AQ42" s="265"/>
      <c r="AR42" s="266"/>
      <c r="AS42" s="267"/>
      <c r="AT42" s="268"/>
      <c r="AU42" s="269"/>
      <c r="AV42" s="269"/>
      <c r="AW42" s="270"/>
      <c r="AX42" s="13"/>
      <c r="CE42" s="30">
        <v>0.47916666666666702</v>
      </c>
      <c r="CF42" s="30">
        <v>0.937499999999999</v>
      </c>
    </row>
    <row r="43" spans="1:84" ht="13.35" customHeight="1" x14ac:dyDescent="0.15">
      <c r="D43" s="348" t="s">
        <v>33</v>
      </c>
      <c r="E43" s="347"/>
      <c r="F43" s="356"/>
      <c r="G43" s="273" t="s">
        <v>113</v>
      </c>
      <c r="H43" s="273"/>
      <c r="I43" s="274"/>
      <c r="J43" s="275" t="s">
        <v>114</v>
      </c>
      <c r="K43" s="276"/>
      <c r="L43" s="276"/>
      <c r="M43" s="276"/>
      <c r="N43" s="276"/>
      <c r="O43" s="276"/>
      <c r="P43" s="276"/>
      <c r="Q43" s="276"/>
      <c r="R43" s="277"/>
      <c r="S43" s="273" t="s">
        <v>113</v>
      </c>
      <c r="T43" s="273"/>
      <c r="U43" s="274"/>
      <c r="V43" s="275" t="s">
        <v>114</v>
      </c>
      <c r="W43" s="276"/>
      <c r="X43" s="276"/>
      <c r="Y43" s="276"/>
      <c r="Z43" s="276"/>
      <c r="AA43" s="276"/>
      <c r="AB43" s="276"/>
      <c r="AC43" s="276"/>
      <c r="AD43" s="277"/>
      <c r="AE43" s="356"/>
      <c r="AF43" s="278" t="s">
        <v>113</v>
      </c>
      <c r="AG43" s="273"/>
      <c r="AH43" s="273"/>
      <c r="AI43" s="274"/>
      <c r="AJ43" s="279" t="s">
        <v>114</v>
      </c>
      <c r="AK43" s="279"/>
      <c r="AL43" s="279"/>
      <c r="AM43" s="279"/>
      <c r="AN43" s="279"/>
      <c r="AO43" s="279"/>
      <c r="AP43" s="279"/>
      <c r="AQ43" s="279"/>
      <c r="AR43" s="279"/>
      <c r="AS43" s="279"/>
      <c r="AT43" s="279"/>
      <c r="AU43" s="279"/>
      <c r="AV43" s="279"/>
      <c r="AW43" s="280"/>
      <c r="AX43" s="32"/>
      <c r="CE43" s="30">
        <v>0.48958333333333398</v>
      </c>
    </row>
    <row r="44" spans="1:84" ht="13.35" customHeight="1" x14ac:dyDescent="0.15">
      <c r="D44" s="346">
        <f>B27+1</f>
        <v>1</v>
      </c>
      <c r="E44" s="347"/>
      <c r="F44" s="356"/>
      <c r="G44" s="269"/>
      <c r="H44" s="269"/>
      <c r="I44" s="31" t="s">
        <v>58</v>
      </c>
      <c r="J44" s="253"/>
      <c r="K44" s="254"/>
      <c r="L44" s="241"/>
      <c r="M44" s="242"/>
      <c r="N44" s="242"/>
      <c r="O44" s="255"/>
      <c r="P44" s="241"/>
      <c r="Q44" s="242"/>
      <c r="R44" s="256"/>
      <c r="S44" s="269"/>
      <c r="T44" s="269"/>
      <c r="U44" s="31" t="s">
        <v>58</v>
      </c>
      <c r="V44" s="253"/>
      <c r="W44" s="254"/>
      <c r="X44" s="241"/>
      <c r="Y44" s="242"/>
      <c r="Z44" s="242"/>
      <c r="AA44" s="255"/>
      <c r="AB44" s="241"/>
      <c r="AC44" s="242"/>
      <c r="AD44" s="256"/>
      <c r="AE44" s="356"/>
      <c r="AF44" s="352"/>
      <c r="AG44" s="269"/>
      <c r="AH44" s="33"/>
      <c r="AI44" s="31" t="s">
        <v>58</v>
      </c>
      <c r="AJ44" s="238"/>
      <c r="AK44" s="238"/>
      <c r="AL44" s="239"/>
      <c r="AM44" s="260"/>
      <c r="AN44" s="261"/>
      <c r="AO44" s="261"/>
      <c r="AP44" s="261"/>
      <c r="AQ44" s="261"/>
      <c r="AR44" s="261"/>
      <c r="AS44" s="262"/>
      <c r="AT44" s="248"/>
      <c r="AU44" s="249"/>
      <c r="AV44" s="249"/>
      <c r="AW44" s="250"/>
      <c r="AX44" s="13"/>
      <c r="CE44" s="30">
        <v>0.5</v>
      </c>
    </row>
    <row r="45" spans="1:84" ht="13.35" customHeight="1" x14ac:dyDescent="0.15">
      <c r="D45" s="348"/>
      <c r="E45" s="347"/>
      <c r="F45" s="356"/>
      <c r="G45" s="349" t="s">
        <v>117</v>
      </c>
      <c r="H45" s="349"/>
      <c r="I45" s="350"/>
      <c r="J45" s="253"/>
      <c r="K45" s="254"/>
      <c r="L45" s="241"/>
      <c r="M45" s="242"/>
      <c r="N45" s="242"/>
      <c r="O45" s="255"/>
      <c r="P45" s="241"/>
      <c r="Q45" s="242"/>
      <c r="R45" s="256"/>
      <c r="S45" s="349" t="s">
        <v>117</v>
      </c>
      <c r="T45" s="349"/>
      <c r="U45" s="350"/>
      <c r="V45" s="253"/>
      <c r="W45" s="254"/>
      <c r="X45" s="241"/>
      <c r="Y45" s="242"/>
      <c r="Z45" s="242"/>
      <c r="AA45" s="255"/>
      <c r="AB45" s="241"/>
      <c r="AC45" s="242"/>
      <c r="AD45" s="256"/>
      <c r="AE45" s="356"/>
      <c r="AF45" s="351" t="s">
        <v>117</v>
      </c>
      <c r="AG45" s="349"/>
      <c r="AH45" s="349"/>
      <c r="AI45" s="350"/>
      <c r="AJ45" s="238"/>
      <c r="AK45" s="238"/>
      <c r="AL45" s="239"/>
      <c r="AM45" s="240"/>
      <c r="AN45" s="238"/>
      <c r="AO45" s="238"/>
      <c r="AP45" s="238"/>
      <c r="AQ45" s="238"/>
      <c r="AR45" s="238"/>
      <c r="AS45" s="239"/>
      <c r="AT45" s="241"/>
      <c r="AU45" s="242"/>
      <c r="AV45" s="242"/>
      <c r="AW45" s="243"/>
      <c r="AX45" s="13"/>
      <c r="CE45" s="30">
        <v>0.51041666666666696</v>
      </c>
    </row>
    <row r="46" spans="1:84" ht="13.35" customHeight="1" x14ac:dyDescent="0.15">
      <c r="D46" s="344" t="s">
        <v>70</v>
      </c>
      <c r="E46" s="345"/>
      <c r="F46" s="357"/>
      <c r="G46" s="340" t="s">
        <v>120</v>
      </c>
      <c r="H46" s="340"/>
      <c r="I46" s="341"/>
      <c r="J46" s="246"/>
      <c r="K46" s="247"/>
      <c r="L46" s="227"/>
      <c r="M46" s="228"/>
      <c r="N46" s="228"/>
      <c r="O46" s="229"/>
      <c r="P46" s="227"/>
      <c r="Q46" s="228"/>
      <c r="R46" s="230"/>
      <c r="S46" s="340" t="s">
        <v>121</v>
      </c>
      <c r="T46" s="340"/>
      <c r="U46" s="341"/>
      <c r="V46" s="246"/>
      <c r="W46" s="247"/>
      <c r="X46" s="227"/>
      <c r="Y46" s="228"/>
      <c r="Z46" s="228"/>
      <c r="AA46" s="229"/>
      <c r="AB46" s="227"/>
      <c r="AC46" s="228"/>
      <c r="AD46" s="230"/>
      <c r="AE46" s="357"/>
      <c r="AF46" s="339" t="s">
        <v>121</v>
      </c>
      <c r="AG46" s="340"/>
      <c r="AH46" s="340"/>
      <c r="AI46" s="341"/>
      <c r="AJ46" s="238"/>
      <c r="AK46" s="238"/>
      <c r="AL46" s="239"/>
      <c r="AM46" s="236"/>
      <c r="AN46" s="234"/>
      <c r="AO46" s="234"/>
      <c r="AP46" s="234"/>
      <c r="AQ46" s="234"/>
      <c r="AR46" s="234"/>
      <c r="AS46" s="235"/>
      <c r="AT46" s="241"/>
      <c r="AU46" s="242"/>
      <c r="AV46" s="242"/>
      <c r="AW46" s="243"/>
      <c r="AX46" s="13"/>
      <c r="CE46" s="30">
        <v>0.52083333333333404</v>
      </c>
    </row>
    <row r="47" spans="1:84" ht="13.35" customHeight="1" x14ac:dyDescent="0.15">
      <c r="D47" s="330" t="str">
        <f>IF(B29-B27&gt;1,B27+2,"")</f>
        <v/>
      </c>
      <c r="E47" s="331"/>
      <c r="F47" s="313" t="s">
        <v>85</v>
      </c>
      <c r="G47" s="210" t="s">
        <v>86</v>
      </c>
      <c r="H47" s="211"/>
      <c r="I47" s="209"/>
      <c r="J47" s="317" t="s">
        <v>87</v>
      </c>
      <c r="K47" s="318"/>
      <c r="L47" s="318"/>
      <c r="M47" s="318"/>
      <c r="N47" s="318"/>
      <c r="O47" s="318"/>
      <c r="P47" s="318"/>
      <c r="Q47" s="318"/>
      <c r="R47" s="334"/>
      <c r="S47" s="210" t="s">
        <v>88</v>
      </c>
      <c r="T47" s="211"/>
      <c r="U47" s="209"/>
      <c r="V47" s="317" t="s">
        <v>89</v>
      </c>
      <c r="W47" s="318"/>
      <c r="X47" s="318"/>
      <c r="Y47" s="318"/>
      <c r="Z47" s="318"/>
      <c r="AA47" s="318"/>
      <c r="AB47" s="318"/>
      <c r="AC47" s="318"/>
      <c r="AD47" s="334"/>
      <c r="AE47" s="313" t="s">
        <v>90</v>
      </c>
      <c r="AF47" s="208" t="s">
        <v>91</v>
      </c>
      <c r="AG47" s="211"/>
      <c r="AH47" s="316"/>
      <c r="AI47" s="209"/>
      <c r="AJ47" s="317" t="s">
        <v>92</v>
      </c>
      <c r="AK47" s="318"/>
      <c r="AL47" s="318"/>
      <c r="AM47" s="318"/>
      <c r="AN47" s="318"/>
      <c r="AO47" s="318"/>
      <c r="AP47" s="318"/>
      <c r="AQ47" s="318"/>
      <c r="AR47" s="318"/>
      <c r="AS47" s="318"/>
      <c r="AT47" s="318"/>
      <c r="AU47" s="318"/>
      <c r="AV47" s="318"/>
      <c r="AW47" s="319"/>
      <c r="AX47" s="6"/>
      <c r="CE47" s="30">
        <v>0.53125</v>
      </c>
    </row>
    <row r="48" spans="1:84" ht="13.35" customHeight="1" x14ac:dyDescent="0.15">
      <c r="D48" s="332"/>
      <c r="E48" s="333"/>
      <c r="F48" s="314"/>
      <c r="G48" s="320" t="s">
        <v>93</v>
      </c>
      <c r="H48" s="321"/>
      <c r="I48" s="322"/>
      <c r="J48" s="323" t="s">
        <v>94</v>
      </c>
      <c r="K48" s="324"/>
      <c r="L48" s="304" t="s">
        <v>95</v>
      </c>
      <c r="M48" s="302"/>
      <c r="N48" s="302"/>
      <c r="O48" s="303"/>
      <c r="P48" s="265" t="s">
        <v>96</v>
      </c>
      <c r="Q48" s="265"/>
      <c r="R48" s="325"/>
      <c r="S48" s="326" t="s">
        <v>93</v>
      </c>
      <c r="T48" s="327"/>
      <c r="U48" s="328"/>
      <c r="V48" s="323" t="s">
        <v>94</v>
      </c>
      <c r="W48" s="324"/>
      <c r="X48" s="329" t="s">
        <v>95</v>
      </c>
      <c r="Y48" s="265"/>
      <c r="Z48" s="265"/>
      <c r="AA48" s="265"/>
      <c r="AB48" s="304" t="s">
        <v>96</v>
      </c>
      <c r="AC48" s="302"/>
      <c r="AD48" s="338"/>
      <c r="AE48" s="314"/>
      <c r="AF48" s="342" t="s">
        <v>93</v>
      </c>
      <c r="AG48" s="321"/>
      <c r="AH48" s="343"/>
      <c r="AI48" s="322"/>
      <c r="AJ48" s="301" t="s">
        <v>94</v>
      </c>
      <c r="AK48" s="302"/>
      <c r="AL48" s="303"/>
      <c r="AM48" s="304" t="s">
        <v>95</v>
      </c>
      <c r="AN48" s="302"/>
      <c r="AO48" s="302"/>
      <c r="AP48" s="302"/>
      <c r="AQ48" s="302"/>
      <c r="AR48" s="302"/>
      <c r="AS48" s="303"/>
      <c r="AT48" s="302" t="s">
        <v>96</v>
      </c>
      <c r="AU48" s="302"/>
      <c r="AV48" s="302"/>
      <c r="AW48" s="305"/>
      <c r="AX48" s="6"/>
      <c r="CE48" s="30">
        <v>0.54166666666666696</v>
      </c>
    </row>
    <row r="49" spans="4:83" ht="13.35" customHeight="1" x14ac:dyDescent="0.15">
      <c r="D49" s="289" t="s">
        <v>23</v>
      </c>
      <c r="E49" s="290"/>
      <c r="F49" s="314"/>
      <c r="G49" s="306" t="s">
        <v>99</v>
      </c>
      <c r="H49" s="306"/>
      <c r="I49" s="307"/>
      <c r="J49" s="308"/>
      <c r="K49" s="309"/>
      <c r="L49" s="241"/>
      <c r="M49" s="242"/>
      <c r="N49" s="242"/>
      <c r="O49" s="255"/>
      <c r="P49" s="310"/>
      <c r="Q49" s="311"/>
      <c r="R49" s="312"/>
      <c r="S49" s="306" t="s">
        <v>99</v>
      </c>
      <c r="T49" s="306"/>
      <c r="U49" s="307"/>
      <c r="V49" s="308"/>
      <c r="W49" s="309"/>
      <c r="X49" s="241"/>
      <c r="Y49" s="242"/>
      <c r="Z49" s="242"/>
      <c r="AA49" s="255"/>
      <c r="AB49" s="310"/>
      <c r="AC49" s="311"/>
      <c r="AD49" s="312"/>
      <c r="AE49" s="314"/>
      <c r="AF49" s="335" t="s">
        <v>99</v>
      </c>
      <c r="AG49" s="336"/>
      <c r="AH49" s="336"/>
      <c r="AI49" s="337"/>
      <c r="AJ49" s="238"/>
      <c r="AK49" s="238"/>
      <c r="AL49" s="239"/>
      <c r="AM49" s="260"/>
      <c r="AN49" s="261"/>
      <c r="AO49" s="261"/>
      <c r="AP49" s="261"/>
      <c r="AQ49" s="261"/>
      <c r="AR49" s="261"/>
      <c r="AS49" s="262"/>
      <c r="AT49" s="248"/>
      <c r="AU49" s="249"/>
      <c r="AV49" s="249"/>
      <c r="AW49" s="250"/>
      <c r="AX49" s="13"/>
      <c r="CE49" s="30">
        <v>0.55208333333333404</v>
      </c>
    </row>
    <row r="50" spans="4:83" ht="13.35" customHeight="1" x14ac:dyDescent="0.15">
      <c r="D50" s="289"/>
      <c r="E50" s="290"/>
      <c r="F50" s="314"/>
      <c r="G50" s="259"/>
      <c r="H50" s="259"/>
      <c r="I50" s="35" t="s">
        <v>58</v>
      </c>
      <c r="J50" s="253"/>
      <c r="K50" s="254"/>
      <c r="L50" s="241"/>
      <c r="M50" s="242"/>
      <c r="N50" s="242"/>
      <c r="O50" s="255"/>
      <c r="P50" s="241"/>
      <c r="Q50" s="242"/>
      <c r="R50" s="256"/>
      <c r="S50" s="258"/>
      <c r="T50" s="259"/>
      <c r="U50" s="35" t="s">
        <v>58</v>
      </c>
      <c r="V50" s="253"/>
      <c r="W50" s="254"/>
      <c r="X50" s="241"/>
      <c r="Y50" s="242"/>
      <c r="Z50" s="242"/>
      <c r="AA50" s="255"/>
      <c r="AB50" s="241"/>
      <c r="AC50" s="242"/>
      <c r="AD50" s="256"/>
      <c r="AE50" s="314"/>
      <c r="AF50" s="258"/>
      <c r="AG50" s="259"/>
      <c r="AH50" s="283" t="s">
        <v>58</v>
      </c>
      <c r="AI50" s="284"/>
      <c r="AJ50" s="238"/>
      <c r="AK50" s="238"/>
      <c r="AL50" s="239"/>
      <c r="AM50" s="240"/>
      <c r="AN50" s="238"/>
      <c r="AO50" s="238"/>
      <c r="AP50" s="238"/>
      <c r="AQ50" s="238"/>
      <c r="AR50" s="238"/>
      <c r="AS50" s="239"/>
      <c r="AT50" s="241"/>
      <c r="AU50" s="242"/>
      <c r="AV50" s="242"/>
      <c r="AW50" s="243"/>
      <c r="AX50" s="13"/>
      <c r="CE50" s="30">
        <v>0.562500000000001</v>
      </c>
    </row>
    <row r="51" spans="4:83" ht="13.35" customHeight="1" x14ac:dyDescent="0.15">
      <c r="D51" s="299" t="str">
        <f>IF(B29-B27&gt;1,B27+2,"")</f>
        <v/>
      </c>
      <c r="E51" s="300"/>
      <c r="F51" s="314"/>
      <c r="G51" s="273" t="s">
        <v>65</v>
      </c>
      <c r="H51" s="273"/>
      <c r="I51" s="274"/>
      <c r="J51" s="253"/>
      <c r="K51" s="254"/>
      <c r="L51" s="241"/>
      <c r="M51" s="242"/>
      <c r="N51" s="242"/>
      <c r="O51" s="255"/>
      <c r="P51" s="241"/>
      <c r="Q51" s="242"/>
      <c r="R51" s="256"/>
      <c r="S51" s="273" t="s">
        <v>65</v>
      </c>
      <c r="T51" s="273"/>
      <c r="U51" s="274"/>
      <c r="V51" s="253"/>
      <c r="W51" s="254"/>
      <c r="X51" s="241"/>
      <c r="Y51" s="242"/>
      <c r="Z51" s="242"/>
      <c r="AA51" s="255"/>
      <c r="AB51" s="241"/>
      <c r="AC51" s="242"/>
      <c r="AD51" s="256"/>
      <c r="AE51" s="314"/>
      <c r="AF51" s="278" t="s">
        <v>65</v>
      </c>
      <c r="AG51" s="273"/>
      <c r="AH51" s="273"/>
      <c r="AI51" s="274"/>
      <c r="AJ51" s="238"/>
      <c r="AK51" s="238"/>
      <c r="AL51" s="239"/>
      <c r="AM51" s="240"/>
      <c r="AN51" s="238"/>
      <c r="AO51" s="238"/>
      <c r="AP51" s="238"/>
      <c r="AQ51" s="238"/>
      <c r="AR51" s="238"/>
      <c r="AS51" s="239"/>
      <c r="AT51" s="241"/>
      <c r="AU51" s="242"/>
      <c r="AV51" s="242"/>
      <c r="AW51" s="243"/>
      <c r="AX51" s="13"/>
      <c r="CE51" s="30">
        <v>0.57291666666666696</v>
      </c>
    </row>
    <row r="52" spans="4:83" ht="13.35" customHeight="1" x14ac:dyDescent="0.15">
      <c r="D52" s="299"/>
      <c r="E52" s="300"/>
      <c r="F52" s="314"/>
      <c r="G52" s="259"/>
      <c r="H52" s="259"/>
      <c r="I52" s="35" t="s">
        <v>58</v>
      </c>
      <c r="J52" s="253"/>
      <c r="K52" s="254"/>
      <c r="L52" s="241"/>
      <c r="M52" s="242"/>
      <c r="N52" s="242"/>
      <c r="O52" s="255"/>
      <c r="P52" s="241"/>
      <c r="Q52" s="242"/>
      <c r="R52" s="256"/>
      <c r="S52" s="259"/>
      <c r="T52" s="259"/>
      <c r="U52" s="35" t="s">
        <v>58</v>
      </c>
      <c r="V52" s="253"/>
      <c r="W52" s="254"/>
      <c r="X52" s="241"/>
      <c r="Y52" s="242"/>
      <c r="Z52" s="242"/>
      <c r="AA52" s="255"/>
      <c r="AB52" s="241"/>
      <c r="AC52" s="242"/>
      <c r="AD52" s="256"/>
      <c r="AE52" s="314"/>
      <c r="AF52" s="258"/>
      <c r="AG52" s="259"/>
      <c r="AH52" s="283" t="s">
        <v>58</v>
      </c>
      <c r="AI52" s="284"/>
      <c r="AJ52" s="238"/>
      <c r="AK52" s="238"/>
      <c r="AL52" s="239"/>
      <c r="AM52" s="240"/>
      <c r="AN52" s="238"/>
      <c r="AO52" s="238"/>
      <c r="AP52" s="238"/>
      <c r="AQ52" s="238"/>
      <c r="AR52" s="238"/>
      <c r="AS52" s="239"/>
      <c r="AT52" s="241"/>
      <c r="AU52" s="242"/>
      <c r="AV52" s="242"/>
      <c r="AW52" s="243"/>
      <c r="AX52" s="13"/>
      <c r="CE52" s="30">
        <v>0.58333333333333404</v>
      </c>
    </row>
    <row r="53" spans="4:83" ht="13.35" customHeight="1" thickBot="1" x14ac:dyDescent="0.2">
      <c r="D53" s="289" t="s">
        <v>24</v>
      </c>
      <c r="E53" s="290"/>
      <c r="F53" s="314"/>
      <c r="G53" s="273" t="s">
        <v>107</v>
      </c>
      <c r="H53" s="273"/>
      <c r="I53" s="274"/>
      <c r="J53" s="253"/>
      <c r="K53" s="254"/>
      <c r="L53" s="241"/>
      <c r="M53" s="242"/>
      <c r="N53" s="242"/>
      <c r="O53" s="255"/>
      <c r="P53" s="241"/>
      <c r="Q53" s="242"/>
      <c r="R53" s="256"/>
      <c r="S53" s="273" t="s">
        <v>107</v>
      </c>
      <c r="T53" s="273"/>
      <c r="U53" s="274"/>
      <c r="V53" s="253"/>
      <c r="W53" s="254"/>
      <c r="X53" s="241"/>
      <c r="Y53" s="242"/>
      <c r="Z53" s="242"/>
      <c r="AA53" s="255"/>
      <c r="AB53" s="241"/>
      <c r="AC53" s="242"/>
      <c r="AD53" s="256"/>
      <c r="AE53" s="314"/>
      <c r="AF53" s="278" t="s">
        <v>107</v>
      </c>
      <c r="AG53" s="273"/>
      <c r="AH53" s="273"/>
      <c r="AI53" s="274"/>
      <c r="AJ53" s="291"/>
      <c r="AK53" s="291"/>
      <c r="AL53" s="292"/>
      <c r="AM53" s="293"/>
      <c r="AN53" s="291"/>
      <c r="AO53" s="291"/>
      <c r="AP53" s="291"/>
      <c r="AQ53" s="291"/>
      <c r="AR53" s="291"/>
      <c r="AS53" s="292"/>
      <c r="AT53" s="294"/>
      <c r="AU53" s="295"/>
      <c r="AV53" s="295"/>
      <c r="AW53" s="296"/>
      <c r="AX53" s="13"/>
      <c r="CE53" s="30">
        <v>0.593750000000001</v>
      </c>
    </row>
    <row r="54" spans="4:83" ht="13.35" customHeight="1" thickTop="1" x14ac:dyDescent="0.15">
      <c r="D54" s="289"/>
      <c r="E54" s="290"/>
      <c r="F54" s="314"/>
      <c r="G54" s="259"/>
      <c r="H54" s="259"/>
      <c r="I54" s="35" t="s">
        <v>58</v>
      </c>
      <c r="J54" s="297"/>
      <c r="K54" s="298"/>
      <c r="L54" s="268"/>
      <c r="M54" s="269"/>
      <c r="N54" s="269"/>
      <c r="O54" s="281"/>
      <c r="P54" s="268"/>
      <c r="Q54" s="269"/>
      <c r="R54" s="282"/>
      <c r="S54" s="259"/>
      <c r="T54" s="259"/>
      <c r="U54" s="35" t="s">
        <v>58</v>
      </c>
      <c r="V54" s="297"/>
      <c r="W54" s="298"/>
      <c r="X54" s="268"/>
      <c r="Y54" s="269"/>
      <c r="Z54" s="269"/>
      <c r="AA54" s="281"/>
      <c r="AB54" s="268"/>
      <c r="AC54" s="269"/>
      <c r="AD54" s="282"/>
      <c r="AE54" s="314"/>
      <c r="AF54" s="258"/>
      <c r="AG54" s="259"/>
      <c r="AH54" s="283" t="s">
        <v>58</v>
      </c>
      <c r="AI54" s="284"/>
      <c r="AJ54" s="285" t="s">
        <v>109</v>
      </c>
      <c r="AK54" s="285"/>
      <c r="AL54" s="286"/>
      <c r="AM54" s="287"/>
      <c r="AN54" s="288"/>
      <c r="AO54" s="288"/>
      <c r="AP54" s="265" t="s">
        <v>110</v>
      </c>
      <c r="AQ54" s="265"/>
      <c r="AR54" s="266"/>
      <c r="AS54" s="267"/>
      <c r="AT54" s="268"/>
      <c r="AU54" s="269"/>
      <c r="AV54" s="269"/>
      <c r="AW54" s="270"/>
      <c r="AX54" s="13"/>
      <c r="CE54" s="30">
        <v>0.60416666666666696</v>
      </c>
    </row>
    <row r="55" spans="4:83" ht="13.35" customHeight="1" x14ac:dyDescent="0.15">
      <c r="D55" s="271" t="s">
        <v>33</v>
      </c>
      <c r="E55" s="272"/>
      <c r="F55" s="314"/>
      <c r="G55" s="273" t="s">
        <v>113</v>
      </c>
      <c r="H55" s="273"/>
      <c r="I55" s="274"/>
      <c r="J55" s="275" t="s">
        <v>114</v>
      </c>
      <c r="K55" s="276"/>
      <c r="L55" s="276"/>
      <c r="M55" s="276"/>
      <c r="N55" s="276"/>
      <c r="O55" s="276"/>
      <c r="P55" s="276"/>
      <c r="Q55" s="276"/>
      <c r="R55" s="277"/>
      <c r="S55" s="273" t="s">
        <v>113</v>
      </c>
      <c r="T55" s="273"/>
      <c r="U55" s="274"/>
      <c r="V55" s="275" t="s">
        <v>114</v>
      </c>
      <c r="W55" s="276"/>
      <c r="X55" s="276"/>
      <c r="Y55" s="276"/>
      <c r="Z55" s="276"/>
      <c r="AA55" s="276"/>
      <c r="AB55" s="276"/>
      <c r="AC55" s="276"/>
      <c r="AD55" s="277"/>
      <c r="AE55" s="314"/>
      <c r="AF55" s="278" t="s">
        <v>113</v>
      </c>
      <c r="AG55" s="273"/>
      <c r="AH55" s="273"/>
      <c r="AI55" s="274"/>
      <c r="AJ55" s="279" t="s">
        <v>114</v>
      </c>
      <c r="AK55" s="279"/>
      <c r="AL55" s="279"/>
      <c r="AM55" s="279"/>
      <c r="AN55" s="279"/>
      <c r="AO55" s="279"/>
      <c r="AP55" s="279"/>
      <c r="AQ55" s="279"/>
      <c r="AR55" s="279"/>
      <c r="AS55" s="279"/>
      <c r="AT55" s="279"/>
      <c r="AU55" s="279"/>
      <c r="AV55" s="279"/>
      <c r="AW55" s="280"/>
      <c r="AX55" s="32"/>
      <c r="CE55" s="30">
        <v>0.61458333333333404</v>
      </c>
    </row>
    <row r="56" spans="4:83" ht="13.35" customHeight="1" x14ac:dyDescent="0.15">
      <c r="D56" s="263" t="str">
        <f>IF(B29-B27&gt;1,B27+2,"")</f>
        <v/>
      </c>
      <c r="E56" s="264"/>
      <c r="F56" s="314"/>
      <c r="G56" s="259"/>
      <c r="H56" s="259"/>
      <c r="I56" s="35" t="s">
        <v>58</v>
      </c>
      <c r="J56" s="253"/>
      <c r="K56" s="254"/>
      <c r="L56" s="241"/>
      <c r="M56" s="242"/>
      <c r="N56" s="242"/>
      <c r="O56" s="255"/>
      <c r="P56" s="241"/>
      <c r="Q56" s="242"/>
      <c r="R56" s="256"/>
      <c r="S56" s="259"/>
      <c r="T56" s="259"/>
      <c r="U56" s="35" t="s">
        <v>58</v>
      </c>
      <c r="V56" s="253"/>
      <c r="W56" s="254"/>
      <c r="X56" s="241"/>
      <c r="Y56" s="242"/>
      <c r="Z56" s="242"/>
      <c r="AA56" s="255"/>
      <c r="AB56" s="241"/>
      <c r="AC56" s="242"/>
      <c r="AD56" s="256"/>
      <c r="AE56" s="314"/>
      <c r="AF56" s="258"/>
      <c r="AG56" s="259"/>
      <c r="AH56" s="36"/>
      <c r="AI56" s="35" t="s">
        <v>58</v>
      </c>
      <c r="AJ56" s="238"/>
      <c r="AK56" s="238"/>
      <c r="AL56" s="239"/>
      <c r="AM56" s="260"/>
      <c r="AN56" s="261"/>
      <c r="AO56" s="261"/>
      <c r="AP56" s="261"/>
      <c r="AQ56" s="261"/>
      <c r="AR56" s="261"/>
      <c r="AS56" s="262"/>
      <c r="AT56" s="248"/>
      <c r="AU56" s="249"/>
      <c r="AV56" s="249"/>
      <c r="AW56" s="250"/>
      <c r="AX56" s="13"/>
      <c r="CE56" s="30">
        <v>0.625000000000001</v>
      </c>
    </row>
    <row r="57" spans="4:83" ht="13.35" customHeight="1" x14ac:dyDescent="0.15">
      <c r="D57" s="263"/>
      <c r="E57" s="264"/>
      <c r="F57" s="314"/>
      <c r="G57" s="251" t="s">
        <v>117</v>
      </c>
      <c r="H57" s="251"/>
      <c r="I57" s="252"/>
      <c r="J57" s="253"/>
      <c r="K57" s="254"/>
      <c r="L57" s="241"/>
      <c r="M57" s="242"/>
      <c r="N57" s="242"/>
      <c r="O57" s="255"/>
      <c r="P57" s="241"/>
      <c r="Q57" s="242"/>
      <c r="R57" s="256"/>
      <c r="S57" s="251" t="s">
        <v>117</v>
      </c>
      <c r="T57" s="251"/>
      <c r="U57" s="252"/>
      <c r="V57" s="253"/>
      <c r="W57" s="254"/>
      <c r="X57" s="241"/>
      <c r="Y57" s="242"/>
      <c r="Z57" s="242"/>
      <c r="AA57" s="255"/>
      <c r="AB57" s="241"/>
      <c r="AC57" s="242"/>
      <c r="AD57" s="256"/>
      <c r="AE57" s="314"/>
      <c r="AF57" s="257" t="s">
        <v>117</v>
      </c>
      <c r="AG57" s="251"/>
      <c r="AH57" s="251"/>
      <c r="AI57" s="252"/>
      <c r="AJ57" s="238"/>
      <c r="AK57" s="238"/>
      <c r="AL57" s="239"/>
      <c r="AM57" s="240"/>
      <c r="AN57" s="238"/>
      <c r="AO57" s="238"/>
      <c r="AP57" s="238"/>
      <c r="AQ57" s="238"/>
      <c r="AR57" s="238"/>
      <c r="AS57" s="239"/>
      <c r="AT57" s="241"/>
      <c r="AU57" s="242"/>
      <c r="AV57" s="242"/>
      <c r="AW57" s="243"/>
      <c r="AX57" s="13"/>
      <c r="CE57" s="30">
        <v>0.63541666666666696</v>
      </c>
    </row>
    <row r="58" spans="4:83" ht="13.35" customHeight="1" x14ac:dyDescent="0.15">
      <c r="D58" s="244" t="s">
        <v>70</v>
      </c>
      <c r="E58" s="245"/>
      <c r="F58" s="315"/>
      <c r="G58" s="232" t="s">
        <v>120</v>
      </c>
      <c r="H58" s="232"/>
      <c r="I58" s="233"/>
      <c r="J58" s="246"/>
      <c r="K58" s="247"/>
      <c r="L58" s="227"/>
      <c r="M58" s="228"/>
      <c r="N58" s="228"/>
      <c r="O58" s="229"/>
      <c r="P58" s="227"/>
      <c r="Q58" s="228"/>
      <c r="R58" s="230"/>
      <c r="S58" s="232" t="s">
        <v>121</v>
      </c>
      <c r="T58" s="232"/>
      <c r="U58" s="233"/>
      <c r="V58" s="246"/>
      <c r="W58" s="247"/>
      <c r="X58" s="227"/>
      <c r="Y58" s="228"/>
      <c r="Z58" s="228"/>
      <c r="AA58" s="229"/>
      <c r="AB58" s="227"/>
      <c r="AC58" s="228"/>
      <c r="AD58" s="230"/>
      <c r="AE58" s="315"/>
      <c r="AF58" s="231" t="s">
        <v>121</v>
      </c>
      <c r="AG58" s="232"/>
      <c r="AH58" s="232"/>
      <c r="AI58" s="233"/>
      <c r="AJ58" s="234"/>
      <c r="AK58" s="234"/>
      <c r="AL58" s="235"/>
      <c r="AM58" s="236"/>
      <c r="AN58" s="234"/>
      <c r="AO58" s="234"/>
      <c r="AP58" s="234"/>
      <c r="AQ58" s="234"/>
      <c r="AR58" s="234"/>
      <c r="AS58" s="235"/>
      <c r="AT58" s="227"/>
      <c r="AU58" s="228"/>
      <c r="AV58" s="228"/>
      <c r="AW58" s="237"/>
      <c r="AX58" s="13"/>
      <c r="CE58" s="30">
        <v>0.64583333333333404</v>
      </c>
    </row>
    <row r="59" spans="4:83" ht="13.35" customHeight="1" x14ac:dyDescent="0.15">
      <c r="D59" s="195" t="s">
        <v>123</v>
      </c>
      <c r="E59" s="196"/>
      <c r="F59" s="196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8"/>
      <c r="AX59" s="13"/>
      <c r="CE59" s="30">
        <v>0.656250000000001</v>
      </c>
    </row>
    <row r="60" spans="4:83" ht="13.35" customHeight="1" x14ac:dyDescent="0.15">
      <c r="D60" s="199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1"/>
      <c r="AX60" s="13"/>
      <c r="CE60" s="30">
        <v>0.66666666666666696</v>
      </c>
    </row>
    <row r="61" spans="4:83" ht="13.35" customHeight="1" x14ac:dyDescent="0.15">
      <c r="D61" s="199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1"/>
      <c r="AX61" s="13"/>
      <c r="CE61" s="30">
        <v>0.67708333333333404</v>
      </c>
    </row>
    <row r="62" spans="4:83" ht="13.35" customHeight="1" x14ac:dyDescent="0.15">
      <c r="D62" s="202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3"/>
      <c r="AT62" s="203"/>
      <c r="AU62" s="203"/>
      <c r="AV62" s="203"/>
      <c r="AW62" s="204"/>
      <c r="AX62" s="13"/>
      <c r="CE62" s="30">
        <v>0.687500000000001</v>
      </c>
    </row>
    <row r="63" spans="4:83" ht="13.35" customHeight="1" x14ac:dyDescent="0.15">
      <c r="D63" s="205" t="s">
        <v>124</v>
      </c>
      <c r="E63" s="208" t="s">
        <v>125</v>
      </c>
      <c r="F63" s="209"/>
      <c r="G63" s="210" t="s">
        <v>126</v>
      </c>
      <c r="H63" s="211"/>
      <c r="I63" s="209"/>
      <c r="J63" s="210" t="s">
        <v>127</v>
      </c>
      <c r="K63" s="211"/>
      <c r="L63" s="211"/>
      <c r="M63" s="209"/>
      <c r="N63" s="210" t="s">
        <v>128</v>
      </c>
      <c r="O63" s="209"/>
      <c r="P63" s="208" t="s">
        <v>129</v>
      </c>
      <c r="Q63" s="211"/>
      <c r="R63" s="211"/>
      <c r="S63" s="211"/>
      <c r="T63" s="211"/>
      <c r="U63" s="211"/>
      <c r="V63" s="212" t="s">
        <v>130</v>
      </c>
      <c r="W63" s="210" t="s">
        <v>125</v>
      </c>
      <c r="X63" s="209"/>
      <c r="Y63" s="208" t="s">
        <v>126</v>
      </c>
      <c r="Z63" s="211"/>
      <c r="AA63" s="209"/>
      <c r="AB63" s="208" t="s">
        <v>127</v>
      </c>
      <c r="AC63" s="211"/>
      <c r="AD63" s="211"/>
      <c r="AE63" s="209"/>
      <c r="AF63" s="215" t="s">
        <v>131</v>
      </c>
      <c r="AG63" s="216"/>
      <c r="AH63" s="216"/>
      <c r="AI63" s="216"/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6"/>
      <c r="AU63" s="216"/>
      <c r="AV63" s="216"/>
      <c r="AW63" s="217"/>
      <c r="AX63" s="6"/>
      <c r="CE63" s="30">
        <v>0.69791666666666696</v>
      </c>
    </row>
    <row r="64" spans="4:83" ht="13.35" customHeight="1" x14ac:dyDescent="0.15">
      <c r="D64" s="206"/>
      <c r="E64" s="166"/>
      <c r="F64" s="167"/>
      <c r="G64" s="170"/>
      <c r="H64" s="151"/>
      <c r="I64" s="152"/>
      <c r="J64" s="172"/>
      <c r="K64" s="157"/>
      <c r="L64" s="157"/>
      <c r="M64" s="158"/>
      <c r="N64" s="174"/>
      <c r="O64" s="175"/>
      <c r="P64" s="172"/>
      <c r="Q64" s="157"/>
      <c r="R64" s="157"/>
      <c r="S64" s="157"/>
      <c r="T64" s="157"/>
      <c r="U64" s="157"/>
      <c r="V64" s="213"/>
      <c r="W64" s="193"/>
      <c r="X64" s="194"/>
      <c r="Y64" s="218"/>
      <c r="Z64" s="219"/>
      <c r="AA64" s="220"/>
      <c r="AB64" s="222"/>
      <c r="AC64" s="223"/>
      <c r="AD64" s="223"/>
      <c r="AE64" s="224"/>
      <c r="AF64" s="37"/>
      <c r="AG64" s="162" t="s">
        <v>132</v>
      </c>
      <c r="AH64" s="162"/>
      <c r="AI64" s="162"/>
      <c r="AJ64" s="38"/>
      <c r="AK64" s="39"/>
      <c r="AL64" s="142" t="s">
        <v>133</v>
      </c>
      <c r="AM64" s="142"/>
      <c r="AN64" s="163"/>
      <c r="AO64" s="164"/>
      <c r="AP64" s="165"/>
      <c r="AQ64" s="165" t="s">
        <v>132</v>
      </c>
      <c r="AR64" s="165"/>
      <c r="AS64" s="165"/>
      <c r="AT64" s="40"/>
      <c r="AU64" s="39"/>
      <c r="AV64" s="142" t="s">
        <v>133</v>
      </c>
      <c r="AW64" s="143"/>
      <c r="AX64" s="41"/>
      <c r="CE64" s="30">
        <v>0.70833333333333404</v>
      </c>
    </row>
    <row r="65" spans="4:83" ht="13.35" customHeight="1" x14ac:dyDescent="0.15">
      <c r="D65" s="206"/>
      <c r="E65" s="183"/>
      <c r="F65" s="184"/>
      <c r="G65" s="185"/>
      <c r="H65" s="186"/>
      <c r="I65" s="187"/>
      <c r="J65" s="188"/>
      <c r="K65" s="189"/>
      <c r="L65" s="189"/>
      <c r="M65" s="190"/>
      <c r="N65" s="191"/>
      <c r="O65" s="192"/>
      <c r="P65" s="188"/>
      <c r="Q65" s="189"/>
      <c r="R65" s="189"/>
      <c r="S65" s="189"/>
      <c r="T65" s="189"/>
      <c r="U65" s="189"/>
      <c r="V65" s="213"/>
      <c r="W65" s="183"/>
      <c r="X65" s="184"/>
      <c r="Y65" s="221"/>
      <c r="Z65" s="186"/>
      <c r="AA65" s="187"/>
      <c r="AB65" s="225"/>
      <c r="AC65" s="189"/>
      <c r="AD65" s="189"/>
      <c r="AE65" s="190"/>
      <c r="AF65" s="42"/>
      <c r="AG65" s="226" t="s">
        <v>132</v>
      </c>
      <c r="AH65" s="226"/>
      <c r="AI65" s="226"/>
      <c r="AJ65" s="43"/>
      <c r="AK65" s="44"/>
      <c r="AL65" s="178" t="s">
        <v>133</v>
      </c>
      <c r="AM65" s="178"/>
      <c r="AN65" s="179"/>
      <c r="AO65" s="180"/>
      <c r="AP65" s="181"/>
      <c r="AQ65" s="181" t="s">
        <v>132</v>
      </c>
      <c r="AR65" s="181"/>
      <c r="AS65" s="181"/>
      <c r="AT65" s="45"/>
      <c r="AU65" s="44"/>
      <c r="AV65" s="178" t="s">
        <v>133</v>
      </c>
      <c r="AW65" s="182"/>
      <c r="AX65" s="41"/>
      <c r="CE65" s="30">
        <v>0.718750000000001</v>
      </c>
    </row>
    <row r="66" spans="4:83" ht="13.35" customHeight="1" x14ac:dyDescent="0.15">
      <c r="D66" s="206"/>
      <c r="E66" s="166"/>
      <c r="F66" s="167"/>
      <c r="G66" s="170"/>
      <c r="H66" s="151"/>
      <c r="I66" s="152"/>
      <c r="J66" s="172"/>
      <c r="K66" s="157"/>
      <c r="L66" s="157"/>
      <c r="M66" s="158"/>
      <c r="N66" s="174"/>
      <c r="O66" s="175"/>
      <c r="P66" s="172"/>
      <c r="Q66" s="157"/>
      <c r="R66" s="157"/>
      <c r="S66" s="157"/>
      <c r="T66" s="157"/>
      <c r="U66" s="157"/>
      <c r="V66" s="213"/>
      <c r="W66" s="166"/>
      <c r="X66" s="167"/>
      <c r="Y66" s="150"/>
      <c r="Z66" s="151"/>
      <c r="AA66" s="152"/>
      <c r="AB66" s="156"/>
      <c r="AC66" s="157"/>
      <c r="AD66" s="157"/>
      <c r="AE66" s="158"/>
      <c r="AF66" s="37"/>
      <c r="AG66" s="162" t="s">
        <v>132</v>
      </c>
      <c r="AH66" s="162"/>
      <c r="AI66" s="162"/>
      <c r="AJ66" s="38"/>
      <c r="AK66" s="39"/>
      <c r="AL66" s="142" t="s">
        <v>133</v>
      </c>
      <c r="AM66" s="142"/>
      <c r="AN66" s="163"/>
      <c r="AO66" s="164"/>
      <c r="AP66" s="165"/>
      <c r="AQ66" s="165" t="s">
        <v>132</v>
      </c>
      <c r="AR66" s="165"/>
      <c r="AS66" s="165"/>
      <c r="AT66" s="40"/>
      <c r="AU66" s="39"/>
      <c r="AV66" s="142" t="s">
        <v>133</v>
      </c>
      <c r="AW66" s="143"/>
      <c r="AX66" s="41"/>
      <c r="CE66" s="30">
        <v>0.72916666666666796</v>
      </c>
    </row>
    <row r="67" spans="4:83" ht="13.35" customHeight="1" thickBot="1" x14ac:dyDescent="0.2">
      <c r="D67" s="207"/>
      <c r="E67" s="168"/>
      <c r="F67" s="169"/>
      <c r="G67" s="171"/>
      <c r="H67" s="154"/>
      <c r="I67" s="155"/>
      <c r="J67" s="173"/>
      <c r="K67" s="160"/>
      <c r="L67" s="160"/>
      <c r="M67" s="161"/>
      <c r="N67" s="176"/>
      <c r="O67" s="177"/>
      <c r="P67" s="173"/>
      <c r="Q67" s="160"/>
      <c r="R67" s="160"/>
      <c r="S67" s="160"/>
      <c r="T67" s="160"/>
      <c r="U67" s="160"/>
      <c r="V67" s="214"/>
      <c r="W67" s="168"/>
      <c r="X67" s="169"/>
      <c r="Y67" s="153"/>
      <c r="Z67" s="154"/>
      <c r="AA67" s="155"/>
      <c r="AB67" s="159"/>
      <c r="AC67" s="160"/>
      <c r="AD67" s="160"/>
      <c r="AE67" s="161"/>
      <c r="AF67" s="46"/>
      <c r="AG67" s="144" t="s">
        <v>132</v>
      </c>
      <c r="AH67" s="144"/>
      <c r="AI67" s="144"/>
      <c r="AJ67" s="47"/>
      <c r="AK67" s="48"/>
      <c r="AL67" s="145" t="s">
        <v>133</v>
      </c>
      <c r="AM67" s="145"/>
      <c r="AN67" s="146"/>
      <c r="AO67" s="147"/>
      <c r="AP67" s="148"/>
      <c r="AQ67" s="148" t="s">
        <v>132</v>
      </c>
      <c r="AR67" s="148"/>
      <c r="AS67" s="148"/>
      <c r="AT67" s="49"/>
      <c r="AU67" s="48"/>
      <c r="AV67" s="145" t="s">
        <v>133</v>
      </c>
      <c r="AW67" s="149"/>
      <c r="AX67" s="41"/>
      <c r="CE67" s="30">
        <v>0.73958333333333404</v>
      </c>
    </row>
    <row r="68" spans="4:83" ht="13.35" customHeight="1" x14ac:dyDescent="0.15">
      <c r="AF68" s="140"/>
      <c r="AG68" s="140"/>
      <c r="AH68" s="6"/>
      <c r="AX68" s="13"/>
      <c r="CE68" s="30">
        <v>0.750000000000001</v>
      </c>
    </row>
    <row r="69" spans="4:83" ht="13.35" customHeight="1" x14ac:dyDescent="0.15">
      <c r="AF69" s="141"/>
      <c r="AG69" s="141"/>
      <c r="AH69" s="13"/>
      <c r="CE69" s="30">
        <v>0.76041666666666796</v>
      </c>
    </row>
    <row r="70" spans="4:83" ht="13.35" customHeight="1" x14ac:dyDescent="0.15">
      <c r="AF70" s="141"/>
      <c r="AG70" s="141"/>
      <c r="AH70" s="13"/>
      <c r="CE70" s="30">
        <v>0.77083333333333404</v>
      </c>
    </row>
    <row r="71" spans="4:83" ht="13.35" customHeight="1" x14ac:dyDescent="0.15">
      <c r="AF71" s="141"/>
      <c r="AG71" s="141"/>
      <c r="AH71" s="13"/>
      <c r="CE71" s="30">
        <v>0.781250000000001</v>
      </c>
    </row>
    <row r="72" spans="4:83" ht="13.35" customHeight="1" x14ac:dyDescent="0.15">
      <c r="AF72" s="141"/>
      <c r="AG72" s="141"/>
      <c r="AH72" s="13"/>
      <c r="CE72" s="30">
        <v>0.79166666666666796</v>
      </c>
    </row>
    <row r="73" spans="4:83" ht="13.35" customHeight="1" x14ac:dyDescent="0.15">
      <c r="CE73" s="30">
        <v>0.80208333333333404</v>
      </c>
    </row>
    <row r="74" spans="4:83" ht="13.35" customHeight="1" x14ac:dyDescent="0.15">
      <c r="CE74" s="30">
        <v>0.812500000000001</v>
      </c>
    </row>
    <row r="75" spans="4:83" ht="13.35" customHeight="1" x14ac:dyDescent="0.15">
      <c r="CE75" s="30">
        <v>0.82291666666666796</v>
      </c>
    </row>
    <row r="76" spans="4:83" ht="13.35" customHeight="1" x14ac:dyDescent="0.15">
      <c r="CE76" s="30">
        <v>0.83333333333333404</v>
      </c>
    </row>
    <row r="77" spans="4:83" ht="13.35" customHeight="1" x14ac:dyDescent="0.15">
      <c r="CE77" s="30">
        <v>0.843750000000001</v>
      </c>
    </row>
    <row r="78" spans="4:83" ht="13.35" customHeight="1" x14ac:dyDescent="0.15">
      <c r="CE78" s="30">
        <v>0.85416666666666796</v>
      </c>
    </row>
    <row r="79" spans="4:83" ht="13.35" customHeight="1" x14ac:dyDescent="0.15">
      <c r="CE79" s="30">
        <v>0.86458333333333404</v>
      </c>
    </row>
    <row r="80" spans="4:83" ht="13.35" customHeight="1" x14ac:dyDescent="0.15">
      <c r="CE80" s="30">
        <v>0.875000000000001</v>
      </c>
    </row>
    <row r="81" spans="83:83" ht="13.35" customHeight="1" x14ac:dyDescent="0.15">
      <c r="CE81" s="30">
        <v>0.88541666666666796</v>
      </c>
    </row>
    <row r="82" spans="83:83" ht="13.35" customHeight="1" x14ac:dyDescent="0.15">
      <c r="CE82" s="30">
        <v>0.89583333333333404</v>
      </c>
    </row>
    <row r="83" spans="83:83" ht="13.35" customHeight="1" x14ac:dyDescent="0.15">
      <c r="CE83" s="30">
        <v>0.906250000000001</v>
      </c>
    </row>
    <row r="84" spans="83:83" ht="13.35" customHeight="1" x14ac:dyDescent="0.15">
      <c r="CE84" s="30">
        <v>0.91666666666666796</v>
      </c>
    </row>
  </sheetData>
  <mergeCells count="643">
    <mergeCell ref="A1:A2"/>
    <mergeCell ref="B1:B2"/>
    <mergeCell ref="D1:AW2"/>
    <mergeCell ref="A3:A4"/>
    <mergeCell ref="B3:B4"/>
    <mergeCell ref="AC3:AE3"/>
    <mergeCell ref="AF3:AG3"/>
    <mergeCell ref="AI3:AL3"/>
    <mergeCell ref="AO3:AR3"/>
    <mergeCell ref="AU3:AV3"/>
    <mergeCell ref="AV4:AV5"/>
    <mergeCell ref="AW4:AW5"/>
    <mergeCell ref="A5:A6"/>
    <mergeCell ref="B5:B6"/>
    <mergeCell ref="D5:F7"/>
    <mergeCell ref="G5:W7"/>
    <mergeCell ref="AA6:AB7"/>
    <mergeCell ref="AC6:AD7"/>
    <mergeCell ref="AE6:AG7"/>
    <mergeCell ref="AH6:AI7"/>
    <mergeCell ref="AH4:AI5"/>
    <mergeCell ref="AK4:AL5"/>
    <mergeCell ref="AN4:AN5"/>
    <mergeCell ref="AO4:AR5"/>
    <mergeCell ref="AS4:AS5"/>
    <mergeCell ref="AU4:AU5"/>
    <mergeCell ref="D4:F4"/>
    <mergeCell ref="G4:W4"/>
    <mergeCell ref="X4:Z7"/>
    <mergeCell ref="AA4:AB5"/>
    <mergeCell ref="AC4:AD5"/>
    <mergeCell ref="AE4:AG5"/>
    <mergeCell ref="AW6:AW7"/>
    <mergeCell ref="A7:A8"/>
    <mergeCell ref="B7:B8"/>
    <mergeCell ref="D8:F8"/>
    <mergeCell ref="G8:W8"/>
    <mergeCell ref="X8:Z8"/>
    <mergeCell ref="AA8:AW8"/>
    <mergeCell ref="AK6:AL7"/>
    <mergeCell ref="AN6:AN7"/>
    <mergeCell ref="AO6:AR7"/>
    <mergeCell ref="AS6:AS7"/>
    <mergeCell ref="AU6:AU7"/>
    <mergeCell ref="AV6:AV7"/>
    <mergeCell ref="A9:A10"/>
    <mergeCell ref="B9:B10"/>
    <mergeCell ref="D9:F9"/>
    <mergeCell ref="G9:W9"/>
    <mergeCell ref="X9:Z9"/>
    <mergeCell ref="AA9:AW9"/>
    <mergeCell ref="D10:F12"/>
    <mergeCell ref="H10:M10"/>
    <mergeCell ref="O10:P10"/>
    <mergeCell ref="Q10:AW10"/>
    <mergeCell ref="A11:A12"/>
    <mergeCell ref="B11:B12"/>
    <mergeCell ref="G11:I11"/>
    <mergeCell ref="J11:W11"/>
    <mergeCell ref="X11:Z11"/>
    <mergeCell ref="AA11:AS11"/>
    <mergeCell ref="G12:I12"/>
    <mergeCell ref="J12:W12"/>
    <mergeCell ref="X12:Z12"/>
    <mergeCell ref="AA12:AS12"/>
    <mergeCell ref="A13:A14"/>
    <mergeCell ref="B13:B14"/>
    <mergeCell ref="D13:F20"/>
    <mergeCell ref="G13:J13"/>
    <mergeCell ref="K13:N13"/>
    <mergeCell ref="O13:R13"/>
    <mergeCell ref="A15:A16"/>
    <mergeCell ref="B15:B16"/>
    <mergeCell ref="G15:J15"/>
    <mergeCell ref="K15:N15"/>
    <mergeCell ref="O16:R16"/>
    <mergeCell ref="G14:J14"/>
    <mergeCell ref="K14:N14"/>
    <mergeCell ref="O14:R14"/>
    <mergeCell ref="G16:J16"/>
    <mergeCell ref="K16:N16"/>
    <mergeCell ref="O15:R15"/>
    <mergeCell ref="S14:V14"/>
    <mergeCell ref="AA14:AC14"/>
    <mergeCell ref="AD14:AW14"/>
    <mergeCell ref="S13:V13"/>
    <mergeCell ref="W13:X17"/>
    <mergeCell ref="Y13:Z14"/>
    <mergeCell ref="AA13:AC13"/>
    <mergeCell ref="AI13:AJ13"/>
    <mergeCell ref="AN13:AO13"/>
    <mergeCell ref="Y17:Z21"/>
    <mergeCell ref="AA17:AC17"/>
    <mergeCell ref="AD17:AE17"/>
    <mergeCell ref="AG17:AI17"/>
    <mergeCell ref="AP15:AQ15"/>
    <mergeCell ref="AR15:AT15"/>
    <mergeCell ref="AU15:AV15"/>
    <mergeCell ref="S15:V15"/>
    <mergeCell ref="Y15:Z16"/>
    <mergeCell ref="AA15:AC15"/>
    <mergeCell ref="AI15:AJ15"/>
    <mergeCell ref="AN15:AO15"/>
    <mergeCell ref="AP13:AQ13"/>
    <mergeCell ref="AR13:AT13"/>
    <mergeCell ref="AU13:AV13"/>
    <mergeCell ref="W18:X21"/>
    <mergeCell ref="AA18:AC21"/>
    <mergeCell ref="G17:J17"/>
    <mergeCell ref="K17:N17"/>
    <mergeCell ref="O17:R17"/>
    <mergeCell ref="S17:V17"/>
    <mergeCell ref="S16:V16"/>
    <mergeCell ref="AA16:AC16"/>
    <mergeCell ref="AD16:AW16"/>
    <mergeCell ref="A21:A22"/>
    <mergeCell ref="B21:B22"/>
    <mergeCell ref="D21:I21"/>
    <mergeCell ref="J21:L21"/>
    <mergeCell ref="M21:S21"/>
    <mergeCell ref="T21:V21"/>
    <mergeCell ref="D22:AW22"/>
    <mergeCell ref="AD18:AW21"/>
    <mergeCell ref="A19:A20"/>
    <mergeCell ref="B19:B20"/>
    <mergeCell ref="G19:J20"/>
    <mergeCell ref="K19:N20"/>
    <mergeCell ref="O19:R20"/>
    <mergeCell ref="S19:V20"/>
    <mergeCell ref="A17:A18"/>
    <mergeCell ref="B17:B18"/>
    <mergeCell ref="AJ17:AK17"/>
    <mergeCell ref="AM17:AO17"/>
    <mergeCell ref="AP17:AQ17"/>
    <mergeCell ref="AR17:AW17"/>
    <mergeCell ref="G18:J18"/>
    <mergeCell ref="K18:N18"/>
    <mergeCell ref="O18:R18"/>
    <mergeCell ref="S18:V18"/>
    <mergeCell ref="D23:E24"/>
    <mergeCell ref="F23:F34"/>
    <mergeCell ref="G23:I23"/>
    <mergeCell ref="J23:R23"/>
    <mergeCell ref="G26:H26"/>
    <mergeCell ref="J26:K26"/>
    <mergeCell ref="L26:O26"/>
    <mergeCell ref="P26:R26"/>
    <mergeCell ref="AZ19:AZ20"/>
    <mergeCell ref="S23:U23"/>
    <mergeCell ref="V23:AD23"/>
    <mergeCell ref="AE23:AE34"/>
    <mergeCell ref="AF23:AI23"/>
    <mergeCell ref="AJ23:AW23"/>
    <mergeCell ref="G24:I24"/>
    <mergeCell ref="J24:K24"/>
    <mergeCell ref="L24:O24"/>
    <mergeCell ref="P24:R24"/>
    <mergeCell ref="S24:U24"/>
    <mergeCell ref="X25:AA25"/>
    <mergeCell ref="AB25:AD25"/>
    <mergeCell ref="AF25:AI25"/>
    <mergeCell ref="AJ25:AL25"/>
    <mergeCell ref="AM25:AS25"/>
    <mergeCell ref="AT25:AW25"/>
    <mergeCell ref="AT24:AW24"/>
    <mergeCell ref="A25:A26"/>
    <mergeCell ref="B25:B26"/>
    <mergeCell ref="D25:E26"/>
    <mergeCell ref="G25:I25"/>
    <mergeCell ref="J25:K25"/>
    <mergeCell ref="L25:O25"/>
    <mergeCell ref="P25:R25"/>
    <mergeCell ref="S25:U25"/>
    <mergeCell ref="V25:W25"/>
    <mergeCell ref="V24:W24"/>
    <mergeCell ref="X24:AA24"/>
    <mergeCell ref="AB24:AD24"/>
    <mergeCell ref="AF24:AI24"/>
    <mergeCell ref="AJ24:AL24"/>
    <mergeCell ref="AM24:AS24"/>
    <mergeCell ref="A23:A24"/>
    <mergeCell ref="B23:B24"/>
    <mergeCell ref="AJ26:AL26"/>
    <mergeCell ref="AM26:AS26"/>
    <mergeCell ref="AT26:AW26"/>
    <mergeCell ref="X26:AA26"/>
    <mergeCell ref="AB26:AD26"/>
    <mergeCell ref="A27:A28"/>
    <mergeCell ref="B27:B28"/>
    <mergeCell ref="D27:E28"/>
    <mergeCell ref="G27:I27"/>
    <mergeCell ref="J27:K27"/>
    <mergeCell ref="L27:O27"/>
    <mergeCell ref="P27:R27"/>
    <mergeCell ref="S26:T26"/>
    <mergeCell ref="V26:W26"/>
    <mergeCell ref="AF26:AG26"/>
    <mergeCell ref="AH26:AI26"/>
    <mergeCell ref="AM27:AS27"/>
    <mergeCell ref="AT27:AW27"/>
    <mergeCell ref="G28:H28"/>
    <mergeCell ref="J28:K28"/>
    <mergeCell ref="L28:O28"/>
    <mergeCell ref="P28:R28"/>
    <mergeCell ref="S28:T28"/>
    <mergeCell ref="V28:W28"/>
    <mergeCell ref="X28:AA28"/>
    <mergeCell ref="AB28:AD28"/>
    <mergeCell ref="S27:U27"/>
    <mergeCell ref="V27:W27"/>
    <mergeCell ref="X27:AA27"/>
    <mergeCell ref="AB27:AD27"/>
    <mergeCell ref="AF27:AI27"/>
    <mergeCell ref="AJ27:AL27"/>
    <mergeCell ref="AF28:AG28"/>
    <mergeCell ref="AH28:AI28"/>
    <mergeCell ref="AJ28:AL28"/>
    <mergeCell ref="AM28:AS28"/>
    <mergeCell ref="AT28:AW28"/>
    <mergeCell ref="AF29:AI29"/>
    <mergeCell ref="AJ29:AL29"/>
    <mergeCell ref="AM29:AS29"/>
    <mergeCell ref="AT29:AW29"/>
    <mergeCell ref="G30:H30"/>
    <mergeCell ref="J30:K30"/>
    <mergeCell ref="L30:O30"/>
    <mergeCell ref="P30:R30"/>
    <mergeCell ref="S30:T30"/>
    <mergeCell ref="V30:W30"/>
    <mergeCell ref="L29:O29"/>
    <mergeCell ref="P29:R29"/>
    <mergeCell ref="S29:U29"/>
    <mergeCell ref="V29:W29"/>
    <mergeCell ref="X29:AA29"/>
    <mergeCell ref="AB29:AD29"/>
    <mergeCell ref="AP30:AQ30"/>
    <mergeCell ref="AR30:AS30"/>
    <mergeCell ref="AT30:AW30"/>
    <mergeCell ref="AF30:AG30"/>
    <mergeCell ref="AH30:AI30"/>
    <mergeCell ref="AJ30:AL30"/>
    <mergeCell ref="AM30:AO30"/>
    <mergeCell ref="A31:A32"/>
    <mergeCell ref="B31:B32"/>
    <mergeCell ref="D31:E31"/>
    <mergeCell ref="G31:I31"/>
    <mergeCell ref="J31:R31"/>
    <mergeCell ref="S31:U31"/>
    <mergeCell ref="V31:AD31"/>
    <mergeCell ref="X30:AA30"/>
    <mergeCell ref="AB30:AD30"/>
    <mergeCell ref="A29:A30"/>
    <mergeCell ref="B29:B30"/>
    <mergeCell ref="D29:E30"/>
    <mergeCell ref="G29:I29"/>
    <mergeCell ref="J29:K29"/>
    <mergeCell ref="AF31:AI31"/>
    <mergeCell ref="AJ31:AW31"/>
    <mergeCell ref="D32:E33"/>
    <mergeCell ref="G32:H32"/>
    <mergeCell ref="J32:K32"/>
    <mergeCell ref="L32:O32"/>
    <mergeCell ref="P32:R32"/>
    <mergeCell ref="S32:T32"/>
    <mergeCell ref="V32:W32"/>
    <mergeCell ref="X32:AA32"/>
    <mergeCell ref="AB32:AD32"/>
    <mergeCell ref="AF32:AG32"/>
    <mergeCell ref="AJ32:AL32"/>
    <mergeCell ref="AM32:AS32"/>
    <mergeCell ref="AT32:AW32"/>
    <mergeCell ref="G33:I33"/>
    <mergeCell ref="J33:K33"/>
    <mergeCell ref="L33:O33"/>
    <mergeCell ref="P33:R33"/>
    <mergeCell ref="S33:U33"/>
    <mergeCell ref="AT33:AW33"/>
    <mergeCell ref="V33:W33"/>
    <mergeCell ref="X33:AA33"/>
    <mergeCell ref="AB33:AD33"/>
    <mergeCell ref="D34:E34"/>
    <mergeCell ref="G34:I34"/>
    <mergeCell ref="J34:K34"/>
    <mergeCell ref="L34:O34"/>
    <mergeCell ref="P34:R34"/>
    <mergeCell ref="S34:U34"/>
    <mergeCell ref="V34:W34"/>
    <mergeCell ref="X34:AA34"/>
    <mergeCell ref="AB34:AD34"/>
    <mergeCell ref="AF33:AI33"/>
    <mergeCell ref="AJ33:AL33"/>
    <mergeCell ref="AM33:AS33"/>
    <mergeCell ref="AF34:AI34"/>
    <mergeCell ref="AJ34:AL34"/>
    <mergeCell ref="AM34:AS34"/>
    <mergeCell ref="AT34:AW34"/>
    <mergeCell ref="D35:E36"/>
    <mergeCell ref="F35:F46"/>
    <mergeCell ref="G35:I35"/>
    <mergeCell ref="J35:R35"/>
    <mergeCell ref="S35:U35"/>
    <mergeCell ref="V35:AD35"/>
    <mergeCell ref="AB36:AD36"/>
    <mergeCell ref="AF36:AI36"/>
    <mergeCell ref="AJ36:AL36"/>
    <mergeCell ref="V38:W38"/>
    <mergeCell ref="X38:AA38"/>
    <mergeCell ref="AB38:AD38"/>
    <mergeCell ref="S37:U37"/>
    <mergeCell ref="V37:W37"/>
    <mergeCell ref="X37:AA37"/>
    <mergeCell ref="AB37:AD37"/>
    <mergeCell ref="AF37:AI37"/>
    <mergeCell ref="AH40:AI40"/>
    <mergeCell ref="AJ40:AL40"/>
    <mergeCell ref="D43:E43"/>
    <mergeCell ref="AM36:AS36"/>
    <mergeCell ref="AT36:AW36"/>
    <mergeCell ref="D37:E38"/>
    <mergeCell ref="G37:I37"/>
    <mergeCell ref="J37:K37"/>
    <mergeCell ref="L37:O37"/>
    <mergeCell ref="P37:R37"/>
    <mergeCell ref="AE35:AE46"/>
    <mergeCell ref="AF35:AI35"/>
    <mergeCell ref="AJ35:AW35"/>
    <mergeCell ref="G36:I36"/>
    <mergeCell ref="J36:K36"/>
    <mergeCell ref="L36:O36"/>
    <mergeCell ref="P36:R36"/>
    <mergeCell ref="S36:U36"/>
    <mergeCell ref="V36:W36"/>
    <mergeCell ref="X36:AA36"/>
    <mergeCell ref="AM37:AS37"/>
    <mergeCell ref="AT37:AW37"/>
    <mergeCell ref="G38:H38"/>
    <mergeCell ref="J38:K38"/>
    <mergeCell ref="L38:O38"/>
    <mergeCell ref="P38:R38"/>
    <mergeCell ref="S38:T38"/>
    <mergeCell ref="AM38:AS38"/>
    <mergeCell ref="AT38:AW38"/>
    <mergeCell ref="AJ37:AL37"/>
    <mergeCell ref="AF38:AG38"/>
    <mergeCell ref="AH38:AI38"/>
    <mergeCell ref="AJ38:AL38"/>
    <mergeCell ref="D39:E40"/>
    <mergeCell ref="G39:I39"/>
    <mergeCell ref="J39:K39"/>
    <mergeCell ref="L39:O39"/>
    <mergeCell ref="P39:R39"/>
    <mergeCell ref="AM39:AS39"/>
    <mergeCell ref="AT39:AW39"/>
    <mergeCell ref="G40:H40"/>
    <mergeCell ref="J40:K40"/>
    <mergeCell ref="L40:O40"/>
    <mergeCell ref="P40:R40"/>
    <mergeCell ref="S40:T40"/>
    <mergeCell ref="V40:W40"/>
    <mergeCell ref="X40:AA40"/>
    <mergeCell ref="AB40:AD40"/>
    <mergeCell ref="S39:U39"/>
    <mergeCell ref="V39:W39"/>
    <mergeCell ref="X39:AA39"/>
    <mergeCell ref="AB39:AD39"/>
    <mergeCell ref="AF39:AI39"/>
    <mergeCell ref="AJ39:AL39"/>
    <mergeCell ref="AF40:AG40"/>
    <mergeCell ref="AM40:AS40"/>
    <mergeCell ref="AT40:AW40"/>
    <mergeCell ref="D41:E42"/>
    <mergeCell ref="G41:I41"/>
    <mergeCell ref="J41:K41"/>
    <mergeCell ref="L41:O41"/>
    <mergeCell ref="P41:R41"/>
    <mergeCell ref="AM41:AS41"/>
    <mergeCell ref="AT41:AW41"/>
    <mergeCell ref="G42:H42"/>
    <mergeCell ref="J42:K42"/>
    <mergeCell ref="L42:O42"/>
    <mergeCell ref="P42:R42"/>
    <mergeCell ref="S42:T42"/>
    <mergeCell ref="V42:W42"/>
    <mergeCell ref="X42:AA42"/>
    <mergeCell ref="AB42:AD42"/>
    <mergeCell ref="S41:U41"/>
    <mergeCell ref="V41:W41"/>
    <mergeCell ref="X41:AA41"/>
    <mergeCell ref="AB41:AD41"/>
    <mergeCell ref="AF41:AI41"/>
    <mergeCell ref="AJ41:AL41"/>
    <mergeCell ref="AT42:AW42"/>
    <mergeCell ref="G43:I43"/>
    <mergeCell ref="J43:R43"/>
    <mergeCell ref="S43:U43"/>
    <mergeCell ref="V43:AD43"/>
    <mergeCell ref="AF43:AI43"/>
    <mergeCell ref="AJ43:AW43"/>
    <mergeCell ref="AF42:AG42"/>
    <mergeCell ref="AH42:AI42"/>
    <mergeCell ref="AJ42:AL42"/>
    <mergeCell ref="AM42:AO42"/>
    <mergeCell ref="AP42:AQ42"/>
    <mergeCell ref="AR42:AS42"/>
    <mergeCell ref="V44:W44"/>
    <mergeCell ref="X44:AA44"/>
    <mergeCell ref="AB44:AD44"/>
    <mergeCell ref="AF44:AG44"/>
    <mergeCell ref="AJ44:AL44"/>
    <mergeCell ref="AM44:AS44"/>
    <mergeCell ref="G44:H44"/>
    <mergeCell ref="J44:K44"/>
    <mergeCell ref="L44:O44"/>
    <mergeCell ref="P44:R44"/>
    <mergeCell ref="S44:T44"/>
    <mergeCell ref="AJ46:AL46"/>
    <mergeCell ref="AM46:AS46"/>
    <mergeCell ref="AT46:AW46"/>
    <mergeCell ref="AJ45:AL45"/>
    <mergeCell ref="AM45:AS45"/>
    <mergeCell ref="AT45:AW45"/>
    <mergeCell ref="D46:E46"/>
    <mergeCell ref="G46:I46"/>
    <mergeCell ref="J46:K46"/>
    <mergeCell ref="L46:O46"/>
    <mergeCell ref="P46:R46"/>
    <mergeCell ref="S46:U46"/>
    <mergeCell ref="V46:W46"/>
    <mergeCell ref="D44:E45"/>
    <mergeCell ref="AT44:AW44"/>
    <mergeCell ref="G45:I45"/>
    <mergeCell ref="J45:K45"/>
    <mergeCell ref="L45:O45"/>
    <mergeCell ref="P45:R45"/>
    <mergeCell ref="S45:U45"/>
    <mergeCell ref="V45:W45"/>
    <mergeCell ref="X45:AA45"/>
    <mergeCell ref="AB45:AD45"/>
    <mergeCell ref="AF45:AI45"/>
    <mergeCell ref="S47:U47"/>
    <mergeCell ref="V47:AD47"/>
    <mergeCell ref="AB48:AD48"/>
    <mergeCell ref="V49:W49"/>
    <mergeCell ref="X49:AA49"/>
    <mergeCell ref="AB49:AD49"/>
    <mergeCell ref="X46:AA46"/>
    <mergeCell ref="AB46:AD46"/>
    <mergeCell ref="AF46:AI46"/>
    <mergeCell ref="AF48:AI48"/>
    <mergeCell ref="AJ48:AL48"/>
    <mergeCell ref="AM48:AS48"/>
    <mergeCell ref="AT48:AW48"/>
    <mergeCell ref="D49:E50"/>
    <mergeCell ref="G49:I49"/>
    <mergeCell ref="J49:K49"/>
    <mergeCell ref="L49:O49"/>
    <mergeCell ref="P49:R49"/>
    <mergeCell ref="S49:U49"/>
    <mergeCell ref="AE47:AE58"/>
    <mergeCell ref="AF47:AI47"/>
    <mergeCell ref="AJ47:AW47"/>
    <mergeCell ref="G48:I48"/>
    <mergeCell ref="J48:K48"/>
    <mergeCell ref="L48:O48"/>
    <mergeCell ref="P48:R48"/>
    <mergeCell ref="S48:U48"/>
    <mergeCell ref="V48:W48"/>
    <mergeCell ref="X48:AA48"/>
    <mergeCell ref="D47:E48"/>
    <mergeCell ref="F47:F58"/>
    <mergeCell ref="G47:I47"/>
    <mergeCell ref="J47:R47"/>
    <mergeCell ref="AF49:AI49"/>
    <mergeCell ref="AJ49:AL49"/>
    <mergeCell ref="AM49:AS49"/>
    <mergeCell ref="AT49:AW49"/>
    <mergeCell ref="G50:H50"/>
    <mergeCell ref="J50:K50"/>
    <mergeCell ref="L50:O50"/>
    <mergeCell ref="P50:R50"/>
    <mergeCell ref="S50:T50"/>
    <mergeCell ref="V50:W50"/>
    <mergeCell ref="AT50:AW50"/>
    <mergeCell ref="X50:AA50"/>
    <mergeCell ref="AB50:AD50"/>
    <mergeCell ref="AF50:AG50"/>
    <mergeCell ref="AH50:AI50"/>
    <mergeCell ref="AJ50:AL50"/>
    <mergeCell ref="AM50:AS50"/>
    <mergeCell ref="D51:E52"/>
    <mergeCell ref="G51:I51"/>
    <mergeCell ref="J51:K51"/>
    <mergeCell ref="L51:O51"/>
    <mergeCell ref="P51:R51"/>
    <mergeCell ref="S51:U51"/>
    <mergeCell ref="V51:W51"/>
    <mergeCell ref="X51:AA51"/>
    <mergeCell ref="AB51:AD51"/>
    <mergeCell ref="AF51:AI51"/>
    <mergeCell ref="AJ51:AL51"/>
    <mergeCell ref="AM51:AS51"/>
    <mergeCell ref="AT51:AW51"/>
    <mergeCell ref="G52:H52"/>
    <mergeCell ref="J52:K52"/>
    <mergeCell ref="L52:O52"/>
    <mergeCell ref="P52:R52"/>
    <mergeCell ref="S52:T52"/>
    <mergeCell ref="V52:W52"/>
    <mergeCell ref="AT52:AW52"/>
    <mergeCell ref="X52:AA52"/>
    <mergeCell ref="AB52:AD52"/>
    <mergeCell ref="AF52:AG52"/>
    <mergeCell ref="AH52:AI52"/>
    <mergeCell ref="AJ52:AL52"/>
    <mergeCell ref="AM52:AS52"/>
    <mergeCell ref="AM53:AS53"/>
    <mergeCell ref="AT53:AW53"/>
    <mergeCell ref="G54:H54"/>
    <mergeCell ref="J54:K54"/>
    <mergeCell ref="L54:O54"/>
    <mergeCell ref="P54:R54"/>
    <mergeCell ref="S54:T54"/>
    <mergeCell ref="V54:W54"/>
    <mergeCell ref="G53:I53"/>
    <mergeCell ref="J53:K53"/>
    <mergeCell ref="L53:O53"/>
    <mergeCell ref="P53:R53"/>
    <mergeCell ref="S53:U53"/>
    <mergeCell ref="V53:W53"/>
    <mergeCell ref="X53:AA53"/>
    <mergeCell ref="AB53:AD53"/>
    <mergeCell ref="G56:H56"/>
    <mergeCell ref="J56:K56"/>
    <mergeCell ref="L56:O56"/>
    <mergeCell ref="P56:R56"/>
    <mergeCell ref="S56:T56"/>
    <mergeCell ref="AP54:AQ54"/>
    <mergeCell ref="AR54:AS54"/>
    <mergeCell ref="AT54:AW54"/>
    <mergeCell ref="D55:E55"/>
    <mergeCell ref="G55:I55"/>
    <mergeCell ref="J55:R55"/>
    <mergeCell ref="S55:U55"/>
    <mergeCell ref="V55:AD55"/>
    <mergeCell ref="AF55:AI55"/>
    <mergeCell ref="AJ55:AW55"/>
    <mergeCell ref="X54:AA54"/>
    <mergeCell ref="AB54:AD54"/>
    <mergeCell ref="AF54:AG54"/>
    <mergeCell ref="AH54:AI54"/>
    <mergeCell ref="AJ54:AL54"/>
    <mergeCell ref="AM54:AO54"/>
    <mergeCell ref="D53:E54"/>
    <mergeCell ref="AF53:AI53"/>
    <mergeCell ref="AJ53:AL53"/>
    <mergeCell ref="D58:E58"/>
    <mergeCell ref="G58:I58"/>
    <mergeCell ref="J58:K58"/>
    <mergeCell ref="L58:O58"/>
    <mergeCell ref="P58:R58"/>
    <mergeCell ref="S58:U58"/>
    <mergeCell ref="V58:W58"/>
    <mergeCell ref="AT56:AW56"/>
    <mergeCell ref="G57:I57"/>
    <mergeCell ref="J57:K57"/>
    <mergeCell ref="L57:O57"/>
    <mergeCell ref="P57:R57"/>
    <mergeCell ref="S57:U57"/>
    <mergeCell ref="V57:W57"/>
    <mergeCell ref="X57:AA57"/>
    <mergeCell ref="AB57:AD57"/>
    <mergeCell ref="AF57:AI57"/>
    <mergeCell ref="V56:W56"/>
    <mergeCell ref="X56:AA56"/>
    <mergeCell ref="AB56:AD56"/>
    <mergeCell ref="AF56:AG56"/>
    <mergeCell ref="AJ56:AL56"/>
    <mergeCell ref="AM56:AS56"/>
    <mergeCell ref="D56:E57"/>
    <mergeCell ref="X58:AA58"/>
    <mergeCell ref="AB58:AD58"/>
    <mergeCell ref="AF58:AI58"/>
    <mergeCell ref="AJ58:AL58"/>
    <mergeCell ref="AM58:AS58"/>
    <mergeCell ref="AT58:AW58"/>
    <mergeCell ref="AJ57:AL57"/>
    <mergeCell ref="AM57:AS57"/>
    <mergeCell ref="AT57:AW57"/>
    <mergeCell ref="D59:F59"/>
    <mergeCell ref="G59:AW59"/>
    <mergeCell ref="D60:AW60"/>
    <mergeCell ref="D61:AW61"/>
    <mergeCell ref="D62:AW62"/>
    <mergeCell ref="D63:D67"/>
    <mergeCell ref="E63:F63"/>
    <mergeCell ref="G63:I63"/>
    <mergeCell ref="J63:M63"/>
    <mergeCell ref="N63:O63"/>
    <mergeCell ref="P63:U63"/>
    <mergeCell ref="V63:V67"/>
    <mergeCell ref="W63:X63"/>
    <mergeCell ref="Y63:AA63"/>
    <mergeCell ref="AB63:AE63"/>
    <mergeCell ref="AF63:AW63"/>
    <mergeCell ref="Y64:AA65"/>
    <mergeCell ref="AB64:AE65"/>
    <mergeCell ref="AG64:AI64"/>
    <mergeCell ref="AL64:AN64"/>
    <mergeCell ref="AO64:AP64"/>
    <mergeCell ref="AQ64:AS64"/>
    <mergeCell ref="AV64:AW64"/>
    <mergeCell ref="AG65:AI65"/>
    <mergeCell ref="AL65:AN65"/>
    <mergeCell ref="AO65:AP65"/>
    <mergeCell ref="AQ65:AS65"/>
    <mergeCell ref="AV65:AW65"/>
    <mergeCell ref="E64:F65"/>
    <mergeCell ref="G64:I65"/>
    <mergeCell ref="J64:M65"/>
    <mergeCell ref="N64:O65"/>
    <mergeCell ref="P64:U65"/>
    <mergeCell ref="W64:X65"/>
    <mergeCell ref="Y66:AA67"/>
    <mergeCell ref="AB66:AE67"/>
    <mergeCell ref="AG66:AI66"/>
    <mergeCell ref="AL66:AN66"/>
    <mergeCell ref="AO66:AP66"/>
    <mergeCell ref="AQ66:AS66"/>
    <mergeCell ref="E66:F67"/>
    <mergeCell ref="G66:I67"/>
    <mergeCell ref="J66:M67"/>
    <mergeCell ref="N66:O67"/>
    <mergeCell ref="P66:U67"/>
    <mergeCell ref="W66:X67"/>
    <mergeCell ref="AF68:AG68"/>
    <mergeCell ref="AF69:AG70"/>
    <mergeCell ref="AF71:AG72"/>
    <mergeCell ref="AV66:AW66"/>
    <mergeCell ref="AG67:AI67"/>
    <mergeCell ref="AL67:AN67"/>
    <mergeCell ref="AO67:AP67"/>
    <mergeCell ref="AQ67:AS67"/>
    <mergeCell ref="AV67:AW67"/>
  </mergeCells>
  <phoneticPr fontId="3"/>
  <conditionalFormatting sqref="K19:V20">
    <cfRule type="cellIs" dxfId="11" priority="6" operator="equal">
      <formula>0</formula>
    </cfRule>
  </conditionalFormatting>
  <conditionalFormatting sqref="S14:V18">
    <cfRule type="cellIs" dxfId="10" priority="5" operator="equal">
      <formula>0</formula>
    </cfRule>
  </conditionalFormatting>
  <conditionalFormatting sqref="D23:E24 D27:E28 D32:E33">
    <cfRule type="cellIs" dxfId="9" priority="4" operator="equal">
      <formula>0</formula>
    </cfRule>
  </conditionalFormatting>
  <conditionalFormatting sqref="D35:E36 D39:E40 D44:E45">
    <cfRule type="cellIs" dxfId="8" priority="3" operator="equal">
      <formula>1</formula>
    </cfRule>
  </conditionalFormatting>
  <conditionalFormatting sqref="G4:W9 H10:M10 J11:W12 AA11:AT12 AA8:AW9 Q10:AW10 AK4:AM5 AV4:AV5 AU3:AV3 AO3:AR5 AI3:AM3 AE4:AG5">
    <cfRule type="cellIs" dxfId="7" priority="2" operator="equal">
      <formula>0</formula>
    </cfRule>
  </conditionalFormatting>
  <conditionalFormatting sqref="AK6:AM7 AV6:AV7 AO6:AR7 AE6:AG7">
    <cfRule type="cellIs" dxfId="6" priority="1" operator="equal">
      <formula>0</formula>
    </cfRule>
  </conditionalFormatting>
  <dataValidations count="7">
    <dataValidation type="list" allowBlank="1" showInputMessage="1" showErrorMessage="1" sqref="J21:L21 T21:V21">
      <formula1>$CE$13:$CE$15</formula1>
    </dataValidation>
    <dataValidation type="list" allowBlank="1" showInputMessage="1" showErrorMessage="1" sqref="AM42 AR30:AS30 AM30 AR42:AS42 AR54:AS54 AM54">
      <formula1>$CF$20:$CF$42</formula1>
    </dataValidation>
    <dataValidation type="list" allowBlank="1" showInputMessage="1" showErrorMessage="1" sqref="V25:W30 V32:W34 V37:W42 V49:W54 V56:W58">
      <formula1>$CE$42:$CE$70</formula1>
    </dataValidation>
    <dataValidation type="list" allowBlank="1" showInputMessage="1" showErrorMessage="1" sqref="AB64:AE67">
      <formula1>$CD$24:$CD$34</formula1>
    </dataValidation>
    <dataValidation type="list" allowBlank="1" showInputMessage="1" showErrorMessage="1" sqref="J64:M67">
      <formula1>$CD$20:$CD$22</formula1>
    </dataValidation>
    <dataValidation type="list" allowBlank="1" showInputMessage="1" showErrorMessage="1" sqref="AJ37:AJ41 AJ25:AJ29 AJ32:AJ34 AJ44:AJ46 AJ49:AJ53 AJ56:AJ58">
      <formula1>$CE$64:$CE$84</formula1>
    </dataValidation>
    <dataValidation type="list" allowBlank="1" showInputMessage="1" showErrorMessage="1" sqref="J25:K30 J56:K58 V44:W46 J32:K34 J44:K46 J49:K54 J37:K42">
      <formula1>$CE$20:$CE$48</formula1>
    </dataValidation>
  </dataValidations>
  <pageMargins left="0.23622047244094491" right="0.23622047244094491" top="0.15748031496062992" bottom="0.15748031496062992" header="0" footer="0"/>
  <pageSetup paperSize="9" orientation="portrait" horizont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F84"/>
  <sheetViews>
    <sheetView showGridLines="0" view="pageBreakPreview" topLeftCell="B1" zoomScale="115" zoomScaleNormal="115" zoomScaleSheetLayoutView="115" workbookViewId="0">
      <selection activeCell="AC6" sqref="AC6:AW7"/>
    </sheetView>
  </sheetViews>
  <sheetFormatPr defaultRowHeight="13.35" customHeight="1" x14ac:dyDescent="0.15"/>
  <cols>
    <col min="1" max="1" width="12.875" style="1" bestFit="1" customWidth="1"/>
    <col min="2" max="2" width="22.625" style="1" customWidth="1"/>
    <col min="3" max="3" width="2.5" style="1" hidden="1" customWidth="1"/>
    <col min="4" max="33" width="2.5" style="1" customWidth="1"/>
    <col min="34" max="37" width="1.25" style="1" customWidth="1"/>
    <col min="38" max="38" width="2.5" style="1" customWidth="1"/>
    <col min="39" max="44" width="1.25" style="1" customWidth="1"/>
    <col min="45" max="45" width="2.5" style="1" customWidth="1"/>
    <col min="46" max="47" width="1.25" style="1" customWidth="1"/>
    <col min="48" max="49" width="2.5" style="1" customWidth="1"/>
    <col min="50" max="50" width="2.5" style="1" hidden="1" customWidth="1"/>
    <col min="51" max="51" width="2.5" style="1" customWidth="1"/>
    <col min="52" max="52" width="30" style="1" customWidth="1"/>
    <col min="53" max="53" width="2.5" style="1" customWidth="1"/>
    <col min="54" max="81" width="6" style="1" customWidth="1"/>
    <col min="82" max="82" width="9.5" style="1" customWidth="1"/>
    <col min="83" max="83" width="6" style="1" customWidth="1"/>
    <col min="84" max="84" width="6.125" style="1" customWidth="1"/>
    <col min="85" max="94" width="2.5" style="1" customWidth="1"/>
    <col min="95" max="16384" width="9" style="1"/>
  </cols>
  <sheetData>
    <row r="1" spans="1:83" ht="13.35" customHeight="1" x14ac:dyDescent="0.15">
      <c r="A1" s="377" t="s">
        <v>17</v>
      </c>
      <c r="B1" s="376">
        <f>基礎情報入力シート!B1</f>
        <v>0</v>
      </c>
      <c r="D1" s="474" t="s">
        <v>18</v>
      </c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4"/>
      <c r="AG1" s="474"/>
      <c r="AH1" s="474"/>
      <c r="AI1" s="474"/>
      <c r="AJ1" s="474"/>
      <c r="AK1" s="474"/>
      <c r="AL1" s="474"/>
      <c r="AM1" s="474"/>
      <c r="AN1" s="474"/>
      <c r="AO1" s="474"/>
      <c r="AP1" s="474"/>
      <c r="AQ1" s="474"/>
      <c r="AR1" s="474"/>
      <c r="AS1" s="474"/>
      <c r="AT1" s="474"/>
      <c r="AU1" s="474"/>
      <c r="AV1" s="474"/>
      <c r="AW1" s="474"/>
      <c r="AX1" s="119"/>
    </row>
    <row r="2" spans="1:83" ht="13.35" customHeight="1" x14ac:dyDescent="0.15">
      <c r="A2" s="378"/>
      <c r="B2" s="376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4"/>
      <c r="AN2" s="474"/>
      <c r="AO2" s="474"/>
      <c r="AP2" s="474"/>
      <c r="AQ2" s="474"/>
      <c r="AR2" s="474"/>
      <c r="AS2" s="474"/>
      <c r="AT2" s="474"/>
      <c r="AU2" s="474"/>
      <c r="AV2" s="474"/>
      <c r="AW2" s="474"/>
      <c r="AX2" s="119"/>
    </row>
    <row r="3" spans="1:83" ht="13.35" customHeight="1" thickBot="1" x14ac:dyDescent="0.2">
      <c r="A3" s="374" t="s">
        <v>19</v>
      </c>
      <c r="B3" s="386">
        <f>基礎情報入力シート!B3</f>
        <v>0</v>
      </c>
      <c r="AC3" s="402" t="s">
        <v>20</v>
      </c>
      <c r="AD3" s="403"/>
      <c r="AE3" s="404"/>
      <c r="AF3" s="402" t="s">
        <v>21</v>
      </c>
      <c r="AG3" s="403"/>
      <c r="AH3" s="105"/>
      <c r="AI3" s="475">
        <f>B1</f>
        <v>0</v>
      </c>
      <c r="AJ3" s="475"/>
      <c r="AK3" s="475"/>
      <c r="AL3" s="475"/>
      <c r="AM3" s="115"/>
      <c r="AN3" s="105" t="s">
        <v>22</v>
      </c>
      <c r="AO3" s="476">
        <f>B1</f>
        <v>0</v>
      </c>
      <c r="AP3" s="476"/>
      <c r="AQ3" s="476"/>
      <c r="AR3" s="476"/>
      <c r="AS3" s="105" t="s">
        <v>23</v>
      </c>
      <c r="AT3" s="105"/>
      <c r="AU3" s="460">
        <f>B1</f>
        <v>0</v>
      </c>
      <c r="AV3" s="460"/>
      <c r="AW3" s="106" t="s">
        <v>24</v>
      </c>
      <c r="AX3" s="93"/>
    </row>
    <row r="4" spans="1:83" ht="13.35" customHeight="1" x14ac:dyDescent="0.15">
      <c r="A4" s="375"/>
      <c r="B4" s="387"/>
      <c r="D4" s="465" t="s">
        <v>254</v>
      </c>
      <c r="E4" s="464"/>
      <c r="F4" s="464"/>
      <c r="G4" s="466" t="str">
        <f>B5</f>
        <v/>
      </c>
      <c r="H4" s="466"/>
      <c r="I4" s="466"/>
      <c r="J4" s="466"/>
      <c r="K4" s="466"/>
      <c r="L4" s="466"/>
      <c r="M4" s="466"/>
      <c r="N4" s="466"/>
      <c r="O4" s="466"/>
      <c r="P4" s="466"/>
      <c r="Q4" s="466"/>
      <c r="R4" s="466"/>
      <c r="S4" s="466"/>
      <c r="T4" s="466"/>
      <c r="U4" s="466"/>
      <c r="V4" s="466"/>
      <c r="W4" s="466"/>
      <c r="X4" s="467" t="s">
        <v>26</v>
      </c>
      <c r="Y4" s="464"/>
      <c r="Z4" s="468"/>
      <c r="AA4" s="469" t="s">
        <v>27</v>
      </c>
      <c r="AB4" s="468"/>
      <c r="AC4" s="464" t="s">
        <v>21</v>
      </c>
      <c r="AD4" s="464"/>
      <c r="AE4" s="470">
        <f>B27</f>
        <v>0</v>
      </c>
      <c r="AF4" s="470"/>
      <c r="AG4" s="470"/>
      <c r="AH4" s="464" t="s">
        <v>22</v>
      </c>
      <c r="AI4" s="464"/>
      <c r="AJ4" s="116"/>
      <c r="AK4" s="484">
        <f>B27</f>
        <v>0</v>
      </c>
      <c r="AL4" s="484"/>
      <c r="AM4" s="117"/>
      <c r="AN4" s="464" t="s">
        <v>23</v>
      </c>
      <c r="AO4" s="486">
        <f>B27</f>
        <v>0</v>
      </c>
      <c r="AP4" s="486"/>
      <c r="AQ4" s="486"/>
      <c r="AR4" s="486"/>
      <c r="AS4" s="464" t="s">
        <v>24</v>
      </c>
      <c r="AT4" s="116"/>
      <c r="AU4" s="464" t="s">
        <v>255</v>
      </c>
      <c r="AV4" s="477">
        <f>B27</f>
        <v>0</v>
      </c>
      <c r="AW4" s="479" t="s">
        <v>256</v>
      </c>
      <c r="AX4" s="93"/>
    </row>
    <row r="5" spans="1:83" ht="13.35" customHeight="1" x14ac:dyDescent="0.15">
      <c r="A5" s="374" t="s">
        <v>30</v>
      </c>
      <c r="B5" s="376" t="str">
        <f>基礎情報入力シート!B5</f>
        <v/>
      </c>
      <c r="D5" s="289" t="s">
        <v>31</v>
      </c>
      <c r="E5" s="140"/>
      <c r="F5" s="140"/>
      <c r="G5" s="481">
        <f>B3</f>
        <v>0</v>
      </c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1"/>
      <c r="V5" s="481"/>
      <c r="W5" s="481"/>
      <c r="X5" s="418"/>
      <c r="Y5" s="140"/>
      <c r="Z5" s="419"/>
      <c r="AA5" s="405"/>
      <c r="AB5" s="407"/>
      <c r="AC5" s="140"/>
      <c r="AD5" s="140"/>
      <c r="AE5" s="471"/>
      <c r="AF5" s="471"/>
      <c r="AG5" s="471"/>
      <c r="AH5" s="406"/>
      <c r="AI5" s="406"/>
      <c r="AJ5" s="93"/>
      <c r="AK5" s="485"/>
      <c r="AL5" s="485"/>
      <c r="AM5" s="118"/>
      <c r="AN5" s="140"/>
      <c r="AO5" s="461"/>
      <c r="AP5" s="461"/>
      <c r="AQ5" s="461"/>
      <c r="AR5" s="461"/>
      <c r="AS5" s="140"/>
      <c r="AT5" s="93"/>
      <c r="AU5" s="140"/>
      <c r="AV5" s="478"/>
      <c r="AW5" s="480"/>
      <c r="AX5" s="93"/>
    </row>
    <row r="6" spans="1:83" ht="13.35" customHeight="1" x14ac:dyDescent="0.15">
      <c r="A6" s="375"/>
      <c r="B6" s="376"/>
      <c r="D6" s="289"/>
      <c r="E6" s="140"/>
      <c r="F6" s="140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1"/>
      <c r="U6" s="481"/>
      <c r="V6" s="481"/>
      <c r="W6" s="481"/>
      <c r="X6" s="418"/>
      <c r="Y6" s="140"/>
      <c r="Z6" s="419"/>
      <c r="AA6" s="402" t="s">
        <v>32</v>
      </c>
      <c r="AB6" s="404"/>
      <c r="AC6" s="403" t="s">
        <v>21</v>
      </c>
      <c r="AD6" s="403"/>
      <c r="AE6" s="475">
        <f>B29</f>
        <v>0</v>
      </c>
      <c r="AF6" s="475"/>
      <c r="AG6" s="475"/>
      <c r="AH6" s="403" t="s">
        <v>22</v>
      </c>
      <c r="AI6" s="403"/>
      <c r="AJ6" s="105"/>
      <c r="AK6" s="458">
        <f>B29</f>
        <v>0</v>
      </c>
      <c r="AL6" s="458"/>
      <c r="AM6" s="113"/>
      <c r="AN6" s="403" t="s">
        <v>23</v>
      </c>
      <c r="AO6" s="460">
        <f>B29</f>
        <v>0</v>
      </c>
      <c r="AP6" s="460"/>
      <c r="AQ6" s="460"/>
      <c r="AR6" s="460"/>
      <c r="AS6" s="403" t="s">
        <v>24</v>
      </c>
      <c r="AT6" s="105"/>
      <c r="AU6" s="403" t="s">
        <v>255</v>
      </c>
      <c r="AV6" s="462">
        <f>B29</f>
        <v>0</v>
      </c>
      <c r="AW6" s="472" t="s">
        <v>257</v>
      </c>
      <c r="AX6" s="93"/>
    </row>
    <row r="7" spans="1:83" ht="13.35" customHeight="1" x14ac:dyDescent="0.15">
      <c r="A7" s="374" t="s">
        <v>3</v>
      </c>
      <c r="B7" s="376">
        <f>基礎情報入力シート!B7</f>
        <v>0</v>
      </c>
      <c r="D7" s="445"/>
      <c r="E7" s="406"/>
      <c r="F7" s="406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/>
      <c r="W7" s="482"/>
      <c r="X7" s="405"/>
      <c r="Y7" s="406"/>
      <c r="Z7" s="407"/>
      <c r="AA7" s="405"/>
      <c r="AB7" s="407"/>
      <c r="AC7" s="406"/>
      <c r="AD7" s="406"/>
      <c r="AE7" s="483"/>
      <c r="AF7" s="483"/>
      <c r="AG7" s="483"/>
      <c r="AH7" s="406"/>
      <c r="AI7" s="406"/>
      <c r="AJ7" s="107"/>
      <c r="AK7" s="459"/>
      <c r="AL7" s="459"/>
      <c r="AM7" s="114"/>
      <c r="AN7" s="406"/>
      <c r="AO7" s="461"/>
      <c r="AP7" s="461"/>
      <c r="AQ7" s="461"/>
      <c r="AR7" s="461"/>
      <c r="AS7" s="406"/>
      <c r="AT7" s="107"/>
      <c r="AU7" s="406"/>
      <c r="AV7" s="463"/>
      <c r="AW7" s="473"/>
      <c r="AX7" s="93"/>
    </row>
    <row r="8" spans="1:83" ht="13.35" customHeight="1" x14ac:dyDescent="0.15">
      <c r="A8" s="375"/>
      <c r="B8" s="376"/>
      <c r="D8" s="444" t="s">
        <v>258</v>
      </c>
      <c r="E8" s="403"/>
      <c r="F8" s="403"/>
      <c r="G8" s="454" t="str">
        <f>B9</f>
        <v/>
      </c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54"/>
      <c r="V8" s="454"/>
      <c r="W8" s="455"/>
      <c r="X8" s="418" t="s">
        <v>258</v>
      </c>
      <c r="Y8" s="140"/>
      <c r="Z8" s="140"/>
      <c r="AA8" s="456" t="str">
        <f>B13</f>
        <v/>
      </c>
      <c r="AB8" s="456"/>
      <c r="AC8" s="456"/>
      <c r="AD8" s="456"/>
      <c r="AE8" s="456"/>
      <c r="AF8" s="456"/>
      <c r="AG8" s="456"/>
      <c r="AH8" s="456"/>
      <c r="AI8" s="456"/>
      <c r="AJ8" s="456"/>
      <c r="AK8" s="456"/>
      <c r="AL8" s="456"/>
      <c r="AM8" s="456"/>
      <c r="AN8" s="456"/>
      <c r="AO8" s="456"/>
      <c r="AP8" s="456"/>
      <c r="AQ8" s="456"/>
      <c r="AR8" s="456"/>
      <c r="AS8" s="456"/>
      <c r="AT8" s="456"/>
      <c r="AU8" s="456"/>
      <c r="AV8" s="456"/>
      <c r="AW8" s="457"/>
      <c r="AX8" s="109"/>
    </row>
    <row r="9" spans="1:83" ht="13.35" customHeight="1" x14ac:dyDescent="0.15">
      <c r="A9" s="374" t="s">
        <v>4</v>
      </c>
      <c r="B9" s="386" t="str">
        <f>基礎情報入力シート!B9</f>
        <v/>
      </c>
      <c r="D9" s="445" t="s">
        <v>35</v>
      </c>
      <c r="E9" s="406"/>
      <c r="F9" s="406"/>
      <c r="G9" s="446">
        <f>B7</f>
        <v>0</v>
      </c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7"/>
      <c r="X9" s="405" t="s">
        <v>36</v>
      </c>
      <c r="Y9" s="406"/>
      <c r="Z9" s="406"/>
      <c r="AA9" s="446">
        <f>B11</f>
        <v>0</v>
      </c>
      <c r="AB9" s="446"/>
      <c r="AC9" s="446"/>
      <c r="AD9" s="446"/>
      <c r="AE9" s="446"/>
      <c r="AF9" s="446"/>
      <c r="AG9" s="446"/>
      <c r="AH9" s="446"/>
      <c r="AI9" s="446"/>
      <c r="AJ9" s="446"/>
      <c r="AK9" s="446"/>
      <c r="AL9" s="446"/>
      <c r="AM9" s="446"/>
      <c r="AN9" s="446"/>
      <c r="AO9" s="446"/>
      <c r="AP9" s="446"/>
      <c r="AQ9" s="446"/>
      <c r="AR9" s="446"/>
      <c r="AS9" s="446"/>
      <c r="AT9" s="446"/>
      <c r="AU9" s="446"/>
      <c r="AV9" s="446"/>
      <c r="AW9" s="448"/>
      <c r="AX9" s="109"/>
    </row>
    <row r="10" spans="1:83" ht="13.35" customHeight="1" x14ac:dyDescent="0.15">
      <c r="A10" s="375"/>
      <c r="B10" s="387"/>
      <c r="D10" s="449" t="s">
        <v>37</v>
      </c>
      <c r="E10" s="412"/>
      <c r="F10" s="412"/>
      <c r="G10" s="11" t="s">
        <v>259</v>
      </c>
      <c r="H10" s="451">
        <f>B15</f>
        <v>0</v>
      </c>
      <c r="I10" s="451"/>
      <c r="J10" s="451"/>
      <c r="K10" s="451"/>
      <c r="L10" s="451"/>
      <c r="M10" s="451"/>
      <c r="N10" s="100"/>
      <c r="O10" s="196" t="s">
        <v>39</v>
      </c>
      <c r="P10" s="196"/>
      <c r="Q10" s="451">
        <f>B17</f>
        <v>0</v>
      </c>
      <c r="R10" s="451"/>
      <c r="S10" s="451"/>
      <c r="T10" s="451"/>
      <c r="U10" s="451"/>
      <c r="V10" s="451"/>
      <c r="W10" s="451"/>
      <c r="X10" s="451"/>
      <c r="Y10" s="451"/>
      <c r="Z10" s="451"/>
      <c r="AA10" s="451"/>
      <c r="AB10" s="451"/>
      <c r="AC10" s="451"/>
      <c r="AD10" s="451"/>
      <c r="AE10" s="451"/>
      <c r="AF10" s="451"/>
      <c r="AG10" s="451"/>
      <c r="AH10" s="451"/>
      <c r="AI10" s="451"/>
      <c r="AJ10" s="451"/>
      <c r="AK10" s="451"/>
      <c r="AL10" s="451"/>
      <c r="AM10" s="451"/>
      <c r="AN10" s="451"/>
      <c r="AO10" s="451"/>
      <c r="AP10" s="451"/>
      <c r="AQ10" s="451"/>
      <c r="AR10" s="451"/>
      <c r="AS10" s="451"/>
      <c r="AT10" s="451"/>
      <c r="AU10" s="451"/>
      <c r="AV10" s="451"/>
      <c r="AW10" s="452"/>
      <c r="AX10" s="94"/>
    </row>
    <row r="11" spans="1:83" ht="13.35" customHeight="1" x14ac:dyDescent="0.15">
      <c r="A11" s="374" t="s">
        <v>5</v>
      </c>
      <c r="B11" s="376">
        <f>基礎情報入力シート!B11</f>
        <v>0</v>
      </c>
      <c r="D11" s="450"/>
      <c r="E11" s="412"/>
      <c r="F11" s="412"/>
      <c r="G11" s="418" t="s">
        <v>40</v>
      </c>
      <c r="H11" s="140"/>
      <c r="I11" s="140"/>
      <c r="J11" s="453">
        <f>B19</f>
        <v>0</v>
      </c>
      <c r="K11" s="453"/>
      <c r="L11" s="453"/>
      <c r="M11" s="453"/>
      <c r="N11" s="453"/>
      <c r="O11" s="453"/>
      <c r="P11" s="453"/>
      <c r="Q11" s="453"/>
      <c r="R11" s="453"/>
      <c r="S11" s="453"/>
      <c r="T11" s="453"/>
      <c r="U11" s="453"/>
      <c r="V11" s="453"/>
      <c r="W11" s="453"/>
      <c r="X11" s="140" t="s">
        <v>260</v>
      </c>
      <c r="Y11" s="140"/>
      <c r="Z11" s="140"/>
      <c r="AA11" s="453">
        <f>B21</f>
        <v>0</v>
      </c>
      <c r="AB11" s="453"/>
      <c r="AC11" s="453"/>
      <c r="AD11" s="453"/>
      <c r="AE11" s="453"/>
      <c r="AF11" s="453"/>
      <c r="AG11" s="453"/>
      <c r="AH11" s="453"/>
      <c r="AI11" s="453"/>
      <c r="AJ11" s="453"/>
      <c r="AK11" s="453"/>
      <c r="AL11" s="453"/>
      <c r="AM11" s="453"/>
      <c r="AN11" s="453"/>
      <c r="AO11" s="453"/>
      <c r="AP11" s="453"/>
      <c r="AQ11" s="453"/>
      <c r="AR11" s="453"/>
      <c r="AS11" s="453"/>
      <c r="AT11" s="109"/>
      <c r="AU11" s="94"/>
      <c r="AV11" s="94"/>
      <c r="AW11" s="14"/>
      <c r="AX11" s="94"/>
    </row>
    <row r="12" spans="1:83" ht="12.75" customHeight="1" x14ac:dyDescent="0.15">
      <c r="A12" s="375"/>
      <c r="B12" s="376"/>
      <c r="D12" s="450"/>
      <c r="E12" s="412"/>
      <c r="F12" s="412"/>
      <c r="G12" s="405" t="s">
        <v>42</v>
      </c>
      <c r="H12" s="406"/>
      <c r="I12" s="406"/>
      <c r="J12" s="446">
        <f>B23</f>
        <v>0</v>
      </c>
      <c r="K12" s="446"/>
      <c r="L12" s="446"/>
      <c r="M12" s="446"/>
      <c r="N12" s="446"/>
      <c r="O12" s="446"/>
      <c r="P12" s="446"/>
      <c r="Q12" s="446"/>
      <c r="R12" s="446"/>
      <c r="S12" s="446"/>
      <c r="T12" s="446"/>
      <c r="U12" s="446"/>
      <c r="V12" s="446"/>
      <c r="W12" s="446"/>
      <c r="X12" s="406" t="s">
        <v>261</v>
      </c>
      <c r="Y12" s="406"/>
      <c r="Z12" s="406"/>
      <c r="AA12" s="446">
        <f>B25</f>
        <v>0</v>
      </c>
      <c r="AB12" s="446"/>
      <c r="AC12" s="446"/>
      <c r="AD12" s="446"/>
      <c r="AE12" s="446"/>
      <c r="AF12" s="446"/>
      <c r="AG12" s="446"/>
      <c r="AH12" s="446"/>
      <c r="AI12" s="446"/>
      <c r="AJ12" s="446"/>
      <c r="AK12" s="446"/>
      <c r="AL12" s="446"/>
      <c r="AM12" s="446"/>
      <c r="AN12" s="446"/>
      <c r="AO12" s="446"/>
      <c r="AP12" s="446"/>
      <c r="AQ12" s="446"/>
      <c r="AR12" s="446"/>
      <c r="AS12" s="446"/>
      <c r="AT12" s="110"/>
      <c r="AU12" s="16"/>
      <c r="AV12" s="16"/>
      <c r="AW12" s="17"/>
      <c r="AX12" s="94"/>
    </row>
    <row r="13" spans="1:83" ht="13.35" customHeight="1" x14ac:dyDescent="0.15">
      <c r="A13" s="374" t="s">
        <v>4</v>
      </c>
      <c r="B13" s="376" t="str">
        <f>基礎情報入力シート!B13</f>
        <v/>
      </c>
      <c r="D13" s="444" t="s">
        <v>44</v>
      </c>
      <c r="E13" s="403"/>
      <c r="F13" s="404"/>
      <c r="G13" s="411" t="s">
        <v>45</v>
      </c>
      <c r="H13" s="412"/>
      <c r="I13" s="412"/>
      <c r="J13" s="412"/>
      <c r="K13" s="412" t="s">
        <v>46</v>
      </c>
      <c r="L13" s="412"/>
      <c r="M13" s="412"/>
      <c r="N13" s="412"/>
      <c r="O13" s="412" t="s">
        <v>47</v>
      </c>
      <c r="P13" s="412"/>
      <c r="Q13" s="412"/>
      <c r="R13" s="412"/>
      <c r="S13" s="412" t="s">
        <v>48</v>
      </c>
      <c r="T13" s="412"/>
      <c r="U13" s="412"/>
      <c r="V13" s="412"/>
      <c r="W13" s="426" t="s">
        <v>49</v>
      </c>
      <c r="X13" s="427"/>
      <c r="Y13" s="412" t="s">
        <v>50</v>
      </c>
      <c r="Z13" s="412"/>
      <c r="AA13" s="412" t="s">
        <v>51</v>
      </c>
      <c r="AB13" s="412"/>
      <c r="AC13" s="412"/>
      <c r="AD13" s="18" t="str">
        <f>IF(B31="有り",B27,"")</f>
        <v/>
      </c>
      <c r="AE13" s="19" t="s">
        <v>52</v>
      </c>
      <c r="AF13" s="20" t="str">
        <f>IF(B31="有り",B27,"")</f>
        <v/>
      </c>
      <c r="AG13" s="21" t="s">
        <v>24</v>
      </c>
      <c r="AH13" s="21" t="s">
        <v>262</v>
      </c>
      <c r="AI13" s="430" t="str">
        <f>IF(B31="有り",B27,"")</f>
        <v/>
      </c>
      <c r="AJ13" s="430"/>
      <c r="AK13" s="22" t="s">
        <v>119</v>
      </c>
      <c r="AL13" s="111"/>
      <c r="AM13" s="111" t="s">
        <v>263</v>
      </c>
      <c r="AN13" s="431"/>
      <c r="AO13" s="431"/>
      <c r="AP13" s="431" t="s">
        <v>56</v>
      </c>
      <c r="AQ13" s="431"/>
      <c r="AR13" s="440" t="s">
        <v>57</v>
      </c>
      <c r="AS13" s="441"/>
      <c r="AT13" s="442"/>
      <c r="AU13" s="443"/>
      <c r="AV13" s="443"/>
      <c r="AW13" s="24" t="s">
        <v>58</v>
      </c>
      <c r="AX13" s="25"/>
      <c r="CE13" s="1" t="s">
        <v>59</v>
      </c>
    </row>
    <row r="14" spans="1:83" ht="13.35" customHeight="1" x14ac:dyDescent="0.15">
      <c r="A14" s="375"/>
      <c r="B14" s="376"/>
      <c r="D14" s="289"/>
      <c r="E14" s="140"/>
      <c r="F14" s="419"/>
      <c r="G14" s="411" t="s">
        <v>264</v>
      </c>
      <c r="H14" s="412"/>
      <c r="I14" s="412"/>
      <c r="J14" s="412"/>
      <c r="K14" s="413"/>
      <c r="L14" s="413"/>
      <c r="M14" s="413"/>
      <c r="N14" s="413"/>
      <c r="O14" s="413"/>
      <c r="P14" s="413"/>
      <c r="Q14" s="413"/>
      <c r="R14" s="413"/>
      <c r="S14" s="412">
        <f>K14+O14</f>
        <v>0</v>
      </c>
      <c r="T14" s="412"/>
      <c r="U14" s="412"/>
      <c r="V14" s="412"/>
      <c r="W14" s="428"/>
      <c r="X14" s="429"/>
      <c r="Y14" s="412"/>
      <c r="Z14" s="412"/>
      <c r="AA14" s="412" t="s">
        <v>61</v>
      </c>
      <c r="AB14" s="412"/>
      <c r="AC14" s="412"/>
      <c r="AD14" s="423"/>
      <c r="AE14" s="424"/>
      <c r="AF14" s="424"/>
      <c r="AG14" s="424"/>
      <c r="AH14" s="424"/>
      <c r="AI14" s="424"/>
      <c r="AJ14" s="424"/>
      <c r="AK14" s="424"/>
      <c r="AL14" s="424"/>
      <c r="AM14" s="424"/>
      <c r="AN14" s="424"/>
      <c r="AO14" s="424"/>
      <c r="AP14" s="424"/>
      <c r="AQ14" s="424"/>
      <c r="AR14" s="424"/>
      <c r="AS14" s="424"/>
      <c r="AT14" s="424"/>
      <c r="AU14" s="424"/>
      <c r="AV14" s="424"/>
      <c r="AW14" s="425"/>
      <c r="AX14" s="26"/>
      <c r="CE14" s="1" t="s">
        <v>15</v>
      </c>
    </row>
    <row r="15" spans="1:83" ht="13.35" customHeight="1" x14ac:dyDescent="0.15">
      <c r="A15" s="374" t="s">
        <v>62</v>
      </c>
      <c r="B15" s="386">
        <f>基礎情報入力シート!B15</f>
        <v>0</v>
      </c>
      <c r="D15" s="289"/>
      <c r="E15" s="140"/>
      <c r="F15" s="419"/>
      <c r="G15" s="411" t="s">
        <v>265</v>
      </c>
      <c r="H15" s="412"/>
      <c r="I15" s="412"/>
      <c r="J15" s="412"/>
      <c r="K15" s="413"/>
      <c r="L15" s="413"/>
      <c r="M15" s="413"/>
      <c r="N15" s="413"/>
      <c r="O15" s="413"/>
      <c r="P15" s="413"/>
      <c r="Q15" s="413"/>
      <c r="R15" s="413"/>
      <c r="S15" s="412">
        <f>K15+O15</f>
        <v>0</v>
      </c>
      <c r="T15" s="412"/>
      <c r="U15" s="412"/>
      <c r="V15" s="412"/>
      <c r="W15" s="428"/>
      <c r="X15" s="429"/>
      <c r="Y15" s="412" t="s">
        <v>64</v>
      </c>
      <c r="Z15" s="412"/>
      <c r="AA15" s="412" t="s">
        <v>51</v>
      </c>
      <c r="AB15" s="412"/>
      <c r="AC15" s="412"/>
      <c r="AD15" s="18" t="str">
        <f>IF(B31="有り",B29,"")</f>
        <v/>
      </c>
      <c r="AE15" s="19" t="s">
        <v>52</v>
      </c>
      <c r="AF15" s="20" t="str">
        <f>IF(B31="有り",B29,"")</f>
        <v/>
      </c>
      <c r="AG15" s="21" t="s">
        <v>24</v>
      </c>
      <c r="AH15" s="21" t="s">
        <v>266</v>
      </c>
      <c r="AI15" s="430" t="str">
        <f>IF(B31="有り",B29,"")</f>
        <v/>
      </c>
      <c r="AJ15" s="430"/>
      <c r="AK15" s="22" t="s">
        <v>267</v>
      </c>
      <c r="AL15" s="111"/>
      <c r="AM15" s="111" t="s">
        <v>263</v>
      </c>
      <c r="AN15" s="431"/>
      <c r="AO15" s="431"/>
      <c r="AP15" s="431" t="s">
        <v>56</v>
      </c>
      <c r="AQ15" s="431"/>
      <c r="AR15" s="440" t="s">
        <v>57</v>
      </c>
      <c r="AS15" s="441"/>
      <c r="AT15" s="442"/>
      <c r="AU15" s="443"/>
      <c r="AV15" s="443"/>
      <c r="AW15" s="24" t="s">
        <v>58</v>
      </c>
      <c r="AX15" s="25"/>
      <c r="CE15" s="1" t="s">
        <v>16</v>
      </c>
    </row>
    <row r="16" spans="1:83" ht="13.35" customHeight="1" x14ac:dyDescent="0.15">
      <c r="A16" s="375"/>
      <c r="B16" s="387"/>
      <c r="D16" s="289"/>
      <c r="E16" s="140"/>
      <c r="F16" s="419"/>
      <c r="G16" s="411" t="s">
        <v>268</v>
      </c>
      <c r="H16" s="412"/>
      <c r="I16" s="412"/>
      <c r="J16" s="412"/>
      <c r="K16" s="413"/>
      <c r="L16" s="413"/>
      <c r="M16" s="413"/>
      <c r="N16" s="413"/>
      <c r="O16" s="413"/>
      <c r="P16" s="413"/>
      <c r="Q16" s="413"/>
      <c r="R16" s="413"/>
      <c r="S16" s="412">
        <f t="shared" ref="S16:S17" si="0">K16+O16</f>
        <v>0</v>
      </c>
      <c r="T16" s="412"/>
      <c r="U16" s="412"/>
      <c r="V16" s="412"/>
      <c r="W16" s="428"/>
      <c r="X16" s="429"/>
      <c r="Y16" s="412"/>
      <c r="Z16" s="412"/>
      <c r="AA16" s="412" t="s">
        <v>66</v>
      </c>
      <c r="AB16" s="412"/>
      <c r="AC16" s="412"/>
      <c r="AD16" s="423"/>
      <c r="AE16" s="424"/>
      <c r="AF16" s="424"/>
      <c r="AG16" s="424"/>
      <c r="AH16" s="424"/>
      <c r="AI16" s="424"/>
      <c r="AJ16" s="424"/>
      <c r="AK16" s="424"/>
      <c r="AL16" s="424"/>
      <c r="AM16" s="424"/>
      <c r="AN16" s="424"/>
      <c r="AO16" s="424"/>
      <c r="AP16" s="424"/>
      <c r="AQ16" s="424"/>
      <c r="AR16" s="424"/>
      <c r="AS16" s="424"/>
      <c r="AT16" s="424"/>
      <c r="AU16" s="424"/>
      <c r="AV16" s="424"/>
      <c r="AW16" s="425"/>
      <c r="AX16" s="26"/>
    </row>
    <row r="17" spans="1:84" ht="13.35" customHeight="1" x14ac:dyDescent="0.15">
      <c r="A17" s="374" t="s">
        <v>67</v>
      </c>
      <c r="B17" s="376">
        <f>基礎情報入力シート!B17</f>
        <v>0</v>
      </c>
      <c r="D17" s="289"/>
      <c r="E17" s="140"/>
      <c r="F17" s="419"/>
      <c r="G17" s="411" t="s">
        <v>269</v>
      </c>
      <c r="H17" s="412"/>
      <c r="I17" s="412"/>
      <c r="J17" s="412"/>
      <c r="K17" s="413"/>
      <c r="L17" s="413"/>
      <c r="M17" s="413"/>
      <c r="N17" s="413"/>
      <c r="O17" s="413"/>
      <c r="P17" s="413"/>
      <c r="Q17" s="413"/>
      <c r="R17" s="413"/>
      <c r="S17" s="412">
        <f t="shared" si="0"/>
        <v>0</v>
      </c>
      <c r="T17" s="412"/>
      <c r="U17" s="412"/>
      <c r="V17" s="412"/>
      <c r="W17" s="428"/>
      <c r="X17" s="429"/>
      <c r="Y17" s="432" t="s">
        <v>69</v>
      </c>
      <c r="Z17" s="433"/>
      <c r="AA17" s="412" t="s">
        <v>51</v>
      </c>
      <c r="AB17" s="412"/>
      <c r="AC17" s="412"/>
      <c r="AD17" s="438"/>
      <c r="AE17" s="439"/>
      <c r="AF17" s="26" t="s">
        <v>23</v>
      </c>
      <c r="AG17" s="439"/>
      <c r="AH17" s="439"/>
      <c r="AI17" s="439"/>
      <c r="AJ17" s="408" t="s">
        <v>24</v>
      </c>
      <c r="AK17" s="408"/>
      <c r="AL17" s="93" t="s">
        <v>270</v>
      </c>
      <c r="AM17" s="408"/>
      <c r="AN17" s="408"/>
      <c r="AO17" s="408"/>
      <c r="AP17" s="408" t="s">
        <v>267</v>
      </c>
      <c r="AQ17" s="408"/>
      <c r="AR17" s="409" t="s">
        <v>271</v>
      </c>
      <c r="AS17" s="409"/>
      <c r="AT17" s="409"/>
      <c r="AU17" s="409"/>
      <c r="AV17" s="409"/>
      <c r="AW17" s="410"/>
      <c r="AX17" s="108"/>
    </row>
    <row r="18" spans="1:84" ht="13.35" customHeight="1" x14ac:dyDescent="0.15">
      <c r="A18" s="375"/>
      <c r="B18" s="376"/>
      <c r="D18" s="289"/>
      <c r="E18" s="140"/>
      <c r="F18" s="419"/>
      <c r="G18" s="411" t="s">
        <v>272</v>
      </c>
      <c r="H18" s="412"/>
      <c r="I18" s="412"/>
      <c r="J18" s="412"/>
      <c r="K18" s="413"/>
      <c r="L18" s="413"/>
      <c r="M18" s="413"/>
      <c r="N18" s="413"/>
      <c r="O18" s="413"/>
      <c r="P18" s="413"/>
      <c r="Q18" s="413"/>
      <c r="R18" s="413"/>
      <c r="S18" s="412">
        <f>K18+O18</f>
        <v>0</v>
      </c>
      <c r="T18" s="412"/>
      <c r="U18" s="412"/>
      <c r="V18" s="412"/>
      <c r="W18" s="414" t="s">
        <v>73</v>
      </c>
      <c r="X18" s="415"/>
      <c r="Y18" s="434"/>
      <c r="Z18" s="435"/>
      <c r="AA18" s="402" t="s">
        <v>74</v>
      </c>
      <c r="AB18" s="403"/>
      <c r="AC18" s="404"/>
      <c r="AD18" s="3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8"/>
      <c r="AX18" s="94"/>
    </row>
    <row r="19" spans="1:84" ht="13.35" customHeight="1" x14ac:dyDescent="0.15">
      <c r="A19" s="374" t="s">
        <v>75</v>
      </c>
      <c r="B19" s="376">
        <f>基礎情報入力シート!B19</f>
        <v>0</v>
      </c>
      <c r="D19" s="289"/>
      <c r="E19" s="140"/>
      <c r="F19" s="419"/>
      <c r="G19" s="488" t="s">
        <v>273</v>
      </c>
      <c r="H19" s="489"/>
      <c r="I19" s="489"/>
      <c r="J19" s="490"/>
      <c r="K19" s="487"/>
      <c r="L19" s="408"/>
      <c r="M19" s="408"/>
      <c r="N19" s="411"/>
      <c r="O19" s="487"/>
      <c r="P19" s="408"/>
      <c r="Q19" s="408"/>
      <c r="R19" s="411"/>
      <c r="S19" s="487"/>
      <c r="T19" s="408"/>
      <c r="U19" s="408"/>
      <c r="V19" s="411"/>
      <c r="W19" s="414"/>
      <c r="X19" s="415"/>
      <c r="Y19" s="434"/>
      <c r="Z19" s="435"/>
      <c r="AA19" s="418"/>
      <c r="AB19" s="140"/>
      <c r="AC19" s="419"/>
      <c r="AD19" s="398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1"/>
      <c r="AX19" s="94"/>
      <c r="AZ19" s="385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</row>
    <row r="20" spans="1:84" ht="13.35" customHeight="1" x14ac:dyDescent="0.15">
      <c r="A20" s="375"/>
      <c r="B20" s="376"/>
      <c r="D20" s="445"/>
      <c r="E20" s="406"/>
      <c r="F20" s="407"/>
      <c r="G20" s="487" t="s">
        <v>48</v>
      </c>
      <c r="H20" s="408"/>
      <c r="I20" s="408"/>
      <c r="J20" s="411"/>
      <c r="K20" s="487"/>
      <c r="L20" s="408"/>
      <c r="M20" s="408"/>
      <c r="N20" s="411"/>
      <c r="O20" s="487"/>
      <c r="P20" s="408"/>
      <c r="Q20" s="408"/>
      <c r="R20" s="411"/>
      <c r="S20" s="487"/>
      <c r="T20" s="408"/>
      <c r="U20" s="408"/>
      <c r="V20" s="411"/>
      <c r="W20" s="414"/>
      <c r="X20" s="415"/>
      <c r="Y20" s="434"/>
      <c r="Z20" s="435"/>
      <c r="AA20" s="418"/>
      <c r="AB20" s="140"/>
      <c r="AC20" s="419"/>
      <c r="AD20" s="398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1"/>
      <c r="AX20" s="94"/>
      <c r="AZ20" s="385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9" t="s">
        <v>76</v>
      </c>
      <c r="CE20" s="30">
        <v>0.25</v>
      </c>
      <c r="CF20" s="30">
        <v>0.70833333333333337</v>
      </c>
    </row>
    <row r="21" spans="1:84" ht="13.35" customHeight="1" thickBot="1" x14ac:dyDescent="0.2">
      <c r="A21" s="374" t="s">
        <v>77</v>
      </c>
      <c r="B21" s="386">
        <f>基礎情報入力シート!B21</f>
        <v>0</v>
      </c>
      <c r="D21" s="388" t="s">
        <v>78</v>
      </c>
      <c r="E21" s="389"/>
      <c r="F21" s="389"/>
      <c r="G21" s="389"/>
      <c r="H21" s="389"/>
      <c r="I21" s="389"/>
      <c r="J21" s="390" t="s">
        <v>79</v>
      </c>
      <c r="K21" s="391"/>
      <c r="L21" s="392"/>
      <c r="M21" s="393" t="s">
        <v>80</v>
      </c>
      <c r="N21" s="393"/>
      <c r="O21" s="393"/>
      <c r="P21" s="393"/>
      <c r="Q21" s="393"/>
      <c r="R21" s="393"/>
      <c r="S21" s="393"/>
      <c r="T21" s="390" t="s">
        <v>79</v>
      </c>
      <c r="U21" s="391"/>
      <c r="V21" s="392"/>
      <c r="W21" s="416"/>
      <c r="X21" s="417"/>
      <c r="Y21" s="436"/>
      <c r="Z21" s="437"/>
      <c r="AA21" s="420"/>
      <c r="AB21" s="421"/>
      <c r="AC21" s="422"/>
      <c r="AD21" s="399"/>
      <c r="AE21" s="400"/>
      <c r="AF21" s="400"/>
      <c r="AG21" s="400"/>
      <c r="AH21" s="400"/>
      <c r="AI21" s="400"/>
      <c r="AJ21" s="400"/>
      <c r="AK21" s="400"/>
      <c r="AL21" s="400"/>
      <c r="AM21" s="400"/>
      <c r="AN21" s="400"/>
      <c r="AO21" s="400"/>
      <c r="AP21" s="400"/>
      <c r="AQ21" s="400"/>
      <c r="AR21" s="400"/>
      <c r="AS21" s="400"/>
      <c r="AT21" s="400"/>
      <c r="AU21" s="400"/>
      <c r="AV21" s="400"/>
      <c r="AW21" s="401"/>
      <c r="AX21" s="94"/>
      <c r="CD21" s="29" t="s">
        <v>81</v>
      </c>
      <c r="CE21" s="30">
        <v>0.26041666666666669</v>
      </c>
      <c r="CF21" s="30">
        <v>0.71875</v>
      </c>
    </row>
    <row r="22" spans="1:84" ht="13.35" customHeight="1" thickTop="1" x14ac:dyDescent="0.15">
      <c r="A22" s="375"/>
      <c r="B22" s="387"/>
      <c r="D22" s="394" t="s">
        <v>82</v>
      </c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5"/>
      <c r="Z22" s="395"/>
      <c r="AA22" s="395"/>
      <c r="AB22" s="395"/>
      <c r="AC22" s="395"/>
      <c r="AD22" s="395"/>
      <c r="AE22" s="395"/>
      <c r="AF22" s="395"/>
      <c r="AG22" s="395"/>
      <c r="AH22" s="395"/>
      <c r="AI22" s="395"/>
      <c r="AJ22" s="395"/>
      <c r="AK22" s="395"/>
      <c r="AL22" s="395"/>
      <c r="AM22" s="395"/>
      <c r="AN22" s="395"/>
      <c r="AO22" s="395"/>
      <c r="AP22" s="395"/>
      <c r="AQ22" s="395"/>
      <c r="AR22" s="395"/>
      <c r="AS22" s="395"/>
      <c r="AT22" s="395"/>
      <c r="AU22" s="395"/>
      <c r="AV22" s="395"/>
      <c r="AW22" s="396"/>
      <c r="AX22" s="93"/>
      <c r="CD22" s="29" t="s">
        <v>83</v>
      </c>
      <c r="CE22" s="30">
        <v>0.27083333333333298</v>
      </c>
      <c r="CF22" s="30">
        <v>0.72916666666666696</v>
      </c>
    </row>
    <row r="23" spans="1:84" ht="13.35" customHeight="1" x14ac:dyDescent="0.15">
      <c r="A23" s="374" t="s">
        <v>84</v>
      </c>
      <c r="B23" s="376">
        <f>基礎情報入力シート!B23</f>
        <v>0</v>
      </c>
      <c r="D23" s="368">
        <f>B27</f>
        <v>0</v>
      </c>
      <c r="E23" s="382"/>
      <c r="F23" s="355" t="s">
        <v>85</v>
      </c>
      <c r="G23" s="370" t="s">
        <v>86</v>
      </c>
      <c r="H23" s="359"/>
      <c r="I23" s="361"/>
      <c r="J23" s="317" t="s">
        <v>87</v>
      </c>
      <c r="K23" s="318"/>
      <c r="L23" s="318"/>
      <c r="M23" s="318"/>
      <c r="N23" s="318"/>
      <c r="O23" s="318"/>
      <c r="P23" s="318"/>
      <c r="Q23" s="318"/>
      <c r="R23" s="334"/>
      <c r="S23" s="370" t="s">
        <v>88</v>
      </c>
      <c r="T23" s="359"/>
      <c r="U23" s="361"/>
      <c r="V23" s="317" t="s">
        <v>89</v>
      </c>
      <c r="W23" s="318"/>
      <c r="X23" s="318"/>
      <c r="Y23" s="318"/>
      <c r="Z23" s="318"/>
      <c r="AA23" s="318"/>
      <c r="AB23" s="318"/>
      <c r="AC23" s="318"/>
      <c r="AD23" s="334"/>
      <c r="AE23" s="355" t="s">
        <v>90</v>
      </c>
      <c r="AF23" s="358" t="s">
        <v>91</v>
      </c>
      <c r="AG23" s="359"/>
      <c r="AH23" s="360"/>
      <c r="AI23" s="361"/>
      <c r="AJ23" s="317" t="s">
        <v>92</v>
      </c>
      <c r="AK23" s="318"/>
      <c r="AL23" s="318"/>
      <c r="AM23" s="318"/>
      <c r="AN23" s="318"/>
      <c r="AO23" s="318"/>
      <c r="AP23" s="318"/>
      <c r="AQ23" s="318"/>
      <c r="AR23" s="318"/>
      <c r="AS23" s="318"/>
      <c r="AT23" s="318"/>
      <c r="AU23" s="318"/>
      <c r="AV23" s="318"/>
      <c r="AW23" s="319"/>
      <c r="AX23" s="93"/>
      <c r="CD23" s="29"/>
      <c r="CE23" s="30">
        <v>0.28125</v>
      </c>
      <c r="CF23" s="30">
        <v>0.73958333333333304</v>
      </c>
    </row>
    <row r="24" spans="1:84" ht="13.35" customHeight="1" x14ac:dyDescent="0.15">
      <c r="A24" s="375"/>
      <c r="B24" s="376"/>
      <c r="D24" s="383"/>
      <c r="E24" s="384"/>
      <c r="F24" s="356"/>
      <c r="G24" s="362" t="s">
        <v>93</v>
      </c>
      <c r="H24" s="363"/>
      <c r="I24" s="364"/>
      <c r="J24" s="323" t="s">
        <v>94</v>
      </c>
      <c r="K24" s="324"/>
      <c r="L24" s="304" t="s">
        <v>95</v>
      </c>
      <c r="M24" s="302"/>
      <c r="N24" s="302"/>
      <c r="O24" s="303"/>
      <c r="P24" s="265" t="s">
        <v>96</v>
      </c>
      <c r="Q24" s="265"/>
      <c r="R24" s="325"/>
      <c r="S24" s="365" t="s">
        <v>93</v>
      </c>
      <c r="T24" s="366"/>
      <c r="U24" s="367"/>
      <c r="V24" s="323" t="s">
        <v>94</v>
      </c>
      <c r="W24" s="324"/>
      <c r="X24" s="329" t="s">
        <v>95</v>
      </c>
      <c r="Y24" s="265"/>
      <c r="Z24" s="265"/>
      <c r="AA24" s="265"/>
      <c r="AB24" s="304" t="s">
        <v>96</v>
      </c>
      <c r="AC24" s="302"/>
      <c r="AD24" s="338"/>
      <c r="AE24" s="356"/>
      <c r="AF24" s="371" t="s">
        <v>93</v>
      </c>
      <c r="AG24" s="363"/>
      <c r="AH24" s="372"/>
      <c r="AI24" s="364"/>
      <c r="AJ24" s="301" t="s">
        <v>94</v>
      </c>
      <c r="AK24" s="302"/>
      <c r="AL24" s="303"/>
      <c r="AM24" s="304" t="s">
        <v>95</v>
      </c>
      <c r="AN24" s="302"/>
      <c r="AO24" s="302"/>
      <c r="AP24" s="302"/>
      <c r="AQ24" s="302"/>
      <c r="AR24" s="302"/>
      <c r="AS24" s="303"/>
      <c r="AT24" s="302" t="s">
        <v>96</v>
      </c>
      <c r="AU24" s="302"/>
      <c r="AV24" s="302"/>
      <c r="AW24" s="305"/>
      <c r="AX24" s="93"/>
      <c r="CD24" s="29" t="s">
        <v>274</v>
      </c>
      <c r="CE24" s="30">
        <v>0.29166666666666702</v>
      </c>
      <c r="CF24" s="30">
        <v>0.75</v>
      </c>
    </row>
    <row r="25" spans="1:84" ht="13.35" customHeight="1" x14ac:dyDescent="0.15">
      <c r="A25" s="374" t="s">
        <v>98</v>
      </c>
      <c r="B25" s="376">
        <f>基礎情報入力シート!B25</f>
        <v>0</v>
      </c>
      <c r="D25" s="353" t="s">
        <v>23</v>
      </c>
      <c r="E25" s="274"/>
      <c r="F25" s="356"/>
      <c r="G25" s="306" t="s">
        <v>99</v>
      </c>
      <c r="H25" s="306"/>
      <c r="I25" s="307"/>
      <c r="J25" s="308"/>
      <c r="K25" s="309"/>
      <c r="L25" s="241"/>
      <c r="M25" s="242"/>
      <c r="N25" s="242"/>
      <c r="O25" s="255"/>
      <c r="P25" s="241"/>
      <c r="Q25" s="242"/>
      <c r="R25" s="256"/>
      <c r="S25" s="306" t="s">
        <v>99</v>
      </c>
      <c r="T25" s="306"/>
      <c r="U25" s="307"/>
      <c r="V25" s="308"/>
      <c r="W25" s="309"/>
      <c r="X25" s="241"/>
      <c r="Y25" s="242"/>
      <c r="Z25" s="242"/>
      <c r="AA25" s="255"/>
      <c r="AB25" s="241"/>
      <c r="AC25" s="242"/>
      <c r="AD25" s="256"/>
      <c r="AE25" s="356"/>
      <c r="AF25" s="335" t="s">
        <v>99</v>
      </c>
      <c r="AG25" s="336"/>
      <c r="AH25" s="336"/>
      <c r="AI25" s="337"/>
      <c r="AJ25" s="238"/>
      <c r="AK25" s="238"/>
      <c r="AL25" s="239"/>
      <c r="AM25" s="260"/>
      <c r="AN25" s="261"/>
      <c r="AO25" s="261"/>
      <c r="AP25" s="261"/>
      <c r="AQ25" s="261"/>
      <c r="AR25" s="261"/>
      <c r="AS25" s="262"/>
      <c r="AT25" s="248"/>
      <c r="AU25" s="249"/>
      <c r="AV25" s="249"/>
      <c r="AW25" s="250"/>
      <c r="AX25" s="94"/>
      <c r="CD25" s="29" t="s">
        <v>100</v>
      </c>
      <c r="CE25" s="30">
        <v>0.30208333333333298</v>
      </c>
      <c r="CF25" s="30">
        <v>0.76041666666666696</v>
      </c>
    </row>
    <row r="26" spans="1:84" ht="13.35" customHeight="1" x14ac:dyDescent="0.15">
      <c r="A26" s="375"/>
      <c r="B26" s="376"/>
      <c r="D26" s="353"/>
      <c r="E26" s="274"/>
      <c r="F26" s="356"/>
      <c r="G26" s="269"/>
      <c r="H26" s="269"/>
      <c r="I26" s="104" t="s">
        <v>58</v>
      </c>
      <c r="J26" s="253"/>
      <c r="K26" s="254"/>
      <c r="L26" s="241"/>
      <c r="M26" s="242"/>
      <c r="N26" s="242"/>
      <c r="O26" s="255"/>
      <c r="P26" s="241"/>
      <c r="Q26" s="242"/>
      <c r="R26" s="256"/>
      <c r="S26" s="352"/>
      <c r="T26" s="269"/>
      <c r="U26" s="104" t="s">
        <v>58</v>
      </c>
      <c r="V26" s="253"/>
      <c r="W26" s="254"/>
      <c r="X26" s="241"/>
      <c r="Y26" s="242"/>
      <c r="Z26" s="242"/>
      <c r="AA26" s="255"/>
      <c r="AB26" s="241"/>
      <c r="AC26" s="242"/>
      <c r="AD26" s="256"/>
      <c r="AE26" s="356"/>
      <c r="AF26" s="352"/>
      <c r="AG26" s="269"/>
      <c r="AH26" s="265" t="s">
        <v>58</v>
      </c>
      <c r="AI26" s="325"/>
      <c r="AJ26" s="238"/>
      <c r="AK26" s="238"/>
      <c r="AL26" s="239"/>
      <c r="AM26" s="240"/>
      <c r="AN26" s="238"/>
      <c r="AO26" s="238"/>
      <c r="AP26" s="238"/>
      <c r="AQ26" s="238"/>
      <c r="AR26" s="238"/>
      <c r="AS26" s="239"/>
      <c r="AT26" s="241"/>
      <c r="AU26" s="242"/>
      <c r="AV26" s="242"/>
      <c r="AW26" s="243"/>
      <c r="AX26" s="94"/>
      <c r="CD26" s="29" t="s">
        <v>275</v>
      </c>
      <c r="CE26" s="30">
        <v>0.3125</v>
      </c>
      <c r="CF26" s="30">
        <v>0.77083333333333304</v>
      </c>
    </row>
    <row r="27" spans="1:84" ht="13.35" customHeight="1" x14ac:dyDescent="0.15">
      <c r="A27" s="377" t="s">
        <v>102</v>
      </c>
      <c r="B27" s="379">
        <f>基礎情報入力シート!B27</f>
        <v>0</v>
      </c>
      <c r="D27" s="354" t="str">
        <f>IF(B29-B27&gt;1,B27+3," ")</f>
        <v xml:space="preserve"> </v>
      </c>
      <c r="E27" s="381"/>
      <c r="F27" s="356"/>
      <c r="G27" s="273" t="s">
        <v>65</v>
      </c>
      <c r="H27" s="273"/>
      <c r="I27" s="274"/>
      <c r="J27" s="253"/>
      <c r="K27" s="254"/>
      <c r="L27" s="241"/>
      <c r="M27" s="242"/>
      <c r="N27" s="242"/>
      <c r="O27" s="255"/>
      <c r="P27" s="241"/>
      <c r="Q27" s="242"/>
      <c r="R27" s="256"/>
      <c r="S27" s="273" t="s">
        <v>65</v>
      </c>
      <c r="T27" s="273"/>
      <c r="U27" s="274"/>
      <c r="V27" s="253"/>
      <c r="W27" s="254"/>
      <c r="X27" s="241"/>
      <c r="Y27" s="242"/>
      <c r="Z27" s="242"/>
      <c r="AA27" s="255"/>
      <c r="AB27" s="241"/>
      <c r="AC27" s="242"/>
      <c r="AD27" s="256"/>
      <c r="AE27" s="356"/>
      <c r="AF27" s="278" t="s">
        <v>65</v>
      </c>
      <c r="AG27" s="273"/>
      <c r="AH27" s="273"/>
      <c r="AI27" s="274"/>
      <c r="AJ27" s="238"/>
      <c r="AK27" s="238"/>
      <c r="AL27" s="239"/>
      <c r="AM27" s="240"/>
      <c r="AN27" s="238"/>
      <c r="AO27" s="238"/>
      <c r="AP27" s="238"/>
      <c r="AQ27" s="238"/>
      <c r="AR27" s="238"/>
      <c r="AS27" s="239"/>
      <c r="AT27" s="241"/>
      <c r="AU27" s="242"/>
      <c r="AV27" s="242"/>
      <c r="AW27" s="243"/>
      <c r="AX27" s="94"/>
      <c r="CD27" s="29" t="s">
        <v>276</v>
      </c>
      <c r="CE27" s="30">
        <v>0.32291666666666702</v>
      </c>
      <c r="CF27" s="30">
        <v>0.78125</v>
      </c>
    </row>
    <row r="28" spans="1:84" ht="13.35" customHeight="1" x14ac:dyDescent="0.15">
      <c r="A28" s="378"/>
      <c r="B28" s="380"/>
      <c r="D28" s="354"/>
      <c r="E28" s="381"/>
      <c r="F28" s="356"/>
      <c r="G28" s="269"/>
      <c r="H28" s="269"/>
      <c r="I28" s="104" t="s">
        <v>58</v>
      </c>
      <c r="J28" s="253"/>
      <c r="K28" s="254"/>
      <c r="L28" s="241"/>
      <c r="M28" s="242"/>
      <c r="N28" s="242"/>
      <c r="O28" s="255"/>
      <c r="P28" s="241"/>
      <c r="Q28" s="242"/>
      <c r="R28" s="256"/>
      <c r="S28" s="269"/>
      <c r="T28" s="269"/>
      <c r="U28" s="104" t="s">
        <v>58</v>
      </c>
      <c r="V28" s="253"/>
      <c r="W28" s="254"/>
      <c r="X28" s="241"/>
      <c r="Y28" s="242"/>
      <c r="Z28" s="242"/>
      <c r="AA28" s="255"/>
      <c r="AB28" s="241"/>
      <c r="AC28" s="242"/>
      <c r="AD28" s="256"/>
      <c r="AE28" s="356"/>
      <c r="AF28" s="352"/>
      <c r="AG28" s="269"/>
      <c r="AH28" s="265" t="s">
        <v>58</v>
      </c>
      <c r="AI28" s="325"/>
      <c r="AJ28" s="238"/>
      <c r="AK28" s="238"/>
      <c r="AL28" s="239"/>
      <c r="AM28" s="240"/>
      <c r="AN28" s="238"/>
      <c r="AO28" s="238"/>
      <c r="AP28" s="238"/>
      <c r="AQ28" s="238"/>
      <c r="AR28" s="238"/>
      <c r="AS28" s="239"/>
      <c r="AT28" s="241"/>
      <c r="AU28" s="242"/>
      <c r="AV28" s="242"/>
      <c r="AW28" s="243"/>
      <c r="AX28" s="94"/>
      <c r="CD28" s="29" t="s">
        <v>277</v>
      </c>
      <c r="CE28" s="30">
        <v>0.33333333333333298</v>
      </c>
      <c r="CF28" s="30">
        <v>0.79166666666666596</v>
      </c>
    </row>
    <row r="29" spans="1:84" ht="13.35" customHeight="1" thickBot="1" x14ac:dyDescent="0.2">
      <c r="A29" s="377" t="s">
        <v>105</v>
      </c>
      <c r="B29" s="376">
        <f>基礎情報入力シート!B29</f>
        <v>0</v>
      </c>
      <c r="D29" s="353" t="s">
        <v>24</v>
      </c>
      <c r="E29" s="274"/>
      <c r="F29" s="356"/>
      <c r="G29" s="273" t="s">
        <v>278</v>
      </c>
      <c r="H29" s="273"/>
      <c r="I29" s="274"/>
      <c r="J29" s="253"/>
      <c r="K29" s="254"/>
      <c r="L29" s="241"/>
      <c r="M29" s="242"/>
      <c r="N29" s="242"/>
      <c r="O29" s="255"/>
      <c r="P29" s="241"/>
      <c r="Q29" s="242"/>
      <c r="R29" s="256"/>
      <c r="S29" s="273" t="s">
        <v>278</v>
      </c>
      <c r="T29" s="273"/>
      <c r="U29" s="274"/>
      <c r="V29" s="253"/>
      <c r="W29" s="254"/>
      <c r="X29" s="241"/>
      <c r="Y29" s="242"/>
      <c r="Z29" s="242"/>
      <c r="AA29" s="255"/>
      <c r="AB29" s="241"/>
      <c r="AC29" s="242"/>
      <c r="AD29" s="256"/>
      <c r="AE29" s="356"/>
      <c r="AF29" s="278" t="s">
        <v>278</v>
      </c>
      <c r="AG29" s="273"/>
      <c r="AH29" s="273"/>
      <c r="AI29" s="274"/>
      <c r="AJ29" s="291"/>
      <c r="AK29" s="291"/>
      <c r="AL29" s="292"/>
      <c r="AM29" s="293"/>
      <c r="AN29" s="291"/>
      <c r="AO29" s="291"/>
      <c r="AP29" s="291"/>
      <c r="AQ29" s="291"/>
      <c r="AR29" s="291"/>
      <c r="AS29" s="292"/>
      <c r="AT29" s="294"/>
      <c r="AU29" s="295"/>
      <c r="AV29" s="295"/>
      <c r="AW29" s="296"/>
      <c r="AX29" s="94"/>
      <c r="CD29" s="29" t="s">
        <v>108</v>
      </c>
      <c r="CE29" s="30">
        <v>0.34375</v>
      </c>
      <c r="CF29" s="30">
        <v>0.80208333333333304</v>
      </c>
    </row>
    <row r="30" spans="1:84" ht="13.35" customHeight="1" thickTop="1" x14ac:dyDescent="0.15">
      <c r="A30" s="377"/>
      <c r="B30" s="376"/>
      <c r="D30" s="353"/>
      <c r="E30" s="274"/>
      <c r="F30" s="356"/>
      <c r="G30" s="269"/>
      <c r="H30" s="269"/>
      <c r="I30" s="104" t="s">
        <v>58</v>
      </c>
      <c r="J30" s="297"/>
      <c r="K30" s="298"/>
      <c r="L30" s="268"/>
      <c r="M30" s="269"/>
      <c r="N30" s="269"/>
      <c r="O30" s="281"/>
      <c r="P30" s="268"/>
      <c r="Q30" s="269"/>
      <c r="R30" s="282"/>
      <c r="S30" s="269"/>
      <c r="T30" s="269"/>
      <c r="U30" s="104" t="s">
        <v>58</v>
      </c>
      <c r="V30" s="297"/>
      <c r="W30" s="298"/>
      <c r="X30" s="268"/>
      <c r="Y30" s="269"/>
      <c r="Z30" s="269"/>
      <c r="AA30" s="281"/>
      <c r="AB30" s="268"/>
      <c r="AC30" s="269"/>
      <c r="AD30" s="282"/>
      <c r="AE30" s="356"/>
      <c r="AF30" s="352"/>
      <c r="AG30" s="269"/>
      <c r="AH30" s="265" t="s">
        <v>58</v>
      </c>
      <c r="AI30" s="325"/>
      <c r="AJ30" s="285" t="s">
        <v>109</v>
      </c>
      <c r="AK30" s="285"/>
      <c r="AL30" s="286"/>
      <c r="AM30" s="287"/>
      <c r="AN30" s="288"/>
      <c r="AO30" s="288"/>
      <c r="AP30" s="265" t="s">
        <v>279</v>
      </c>
      <c r="AQ30" s="265"/>
      <c r="AR30" s="266"/>
      <c r="AS30" s="267"/>
      <c r="AT30" s="268"/>
      <c r="AU30" s="269"/>
      <c r="AV30" s="269"/>
      <c r="AW30" s="270"/>
      <c r="AX30" s="94"/>
      <c r="CD30" s="29" t="s">
        <v>280</v>
      </c>
      <c r="CE30" s="30">
        <v>0.35416666666666702</v>
      </c>
      <c r="CF30" s="30">
        <v>0.812499999999999</v>
      </c>
    </row>
    <row r="31" spans="1:84" ht="13.35" customHeight="1" x14ac:dyDescent="0.15">
      <c r="A31" s="374" t="s">
        <v>112</v>
      </c>
      <c r="B31" s="376">
        <f>基礎情報入力シート!B31</f>
        <v>0</v>
      </c>
      <c r="D31" s="348" t="s">
        <v>281</v>
      </c>
      <c r="E31" s="347"/>
      <c r="F31" s="356"/>
      <c r="G31" s="273" t="s">
        <v>113</v>
      </c>
      <c r="H31" s="273"/>
      <c r="I31" s="274"/>
      <c r="J31" s="275" t="s">
        <v>114</v>
      </c>
      <c r="K31" s="276"/>
      <c r="L31" s="276"/>
      <c r="M31" s="276"/>
      <c r="N31" s="276"/>
      <c r="O31" s="276"/>
      <c r="P31" s="276"/>
      <c r="Q31" s="276"/>
      <c r="R31" s="277"/>
      <c r="S31" s="273" t="s">
        <v>282</v>
      </c>
      <c r="T31" s="273"/>
      <c r="U31" s="274"/>
      <c r="V31" s="275" t="s">
        <v>114</v>
      </c>
      <c r="W31" s="276"/>
      <c r="X31" s="276"/>
      <c r="Y31" s="276"/>
      <c r="Z31" s="276"/>
      <c r="AA31" s="276"/>
      <c r="AB31" s="276"/>
      <c r="AC31" s="276"/>
      <c r="AD31" s="277"/>
      <c r="AE31" s="356"/>
      <c r="AF31" s="278" t="s">
        <v>282</v>
      </c>
      <c r="AG31" s="273"/>
      <c r="AH31" s="273"/>
      <c r="AI31" s="274"/>
      <c r="AJ31" s="279" t="s">
        <v>114</v>
      </c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80"/>
      <c r="AX31" s="32"/>
      <c r="CD31" s="29" t="s">
        <v>115</v>
      </c>
      <c r="CE31" s="30">
        <v>0.36458333333333398</v>
      </c>
      <c r="CF31" s="30">
        <v>0.82291666666666596</v>
      </c>
    </row>
    <row r="32" spans="1:84" ht="13.35" customHeight="1" x14ac:dyDescent="0.15">
      <c r="A32" s="375"/>
      <c r="B32" s="376"/>
      <c r="D32" s="346">
        <f>B27</f>
        <v>0</v>
      </c>
      <c r="E32" s="373"/>
      <c r="F32" s="356"/>
      <c r="G32" s="269"/>
      <c r="H32" s="269"/>
      <c r="I32" s="104" t="s">
        <v>58</v>
      </c>
      <c r="J32" s="253"/>
      <c r="K32" s="254"/>
      <c r="L32" s="241"/>
      <c r="M32" s="242"/>
      <c r="N32" s="242"/>
      <c r="O32" s="255"/>
      <c r="P32" s="241"/>
      <c r="Q32" s="242"/>
      <c r="R32" s="256"/>
      <c r="S32" s="269"/>
      <c r="T32" s="269"/>
      <c r="U32" s="104" t="s">
        <v>58</v>
      </c>
      <c r="V32" s="253"/>
      <c r="W32" s="254"/>
      <c r="X32" s="241"/>
      <c r="Y32" s="242"/>
      <c r="Z32" s="242"/>
      <c r="AA32" s="255"/>
      <c r="AB32" s="241"/>
      <c r="AC32" s="242"/>
      <c r="AD32" s="256"/>
      <c r="AE32" s="356"/>
      <c r="AF32" s="352"/>
      <c r="AG32" s="269"/>
      <c r="AH32" s="102"/>
      <c r="AI32" s="104" t="s">
        <v>58</v>
      </c>
      <c r="AJ32" s="238"/>
      <c r="AK32" s="238"/>
      <c r="AL32" s="239"/>
      <c r="AM32" s="260"/>
      <c r="AN32" s="261"/>
      <c r="AO32" s="261"/>
      <c r="AP32" s="261"/>
      <c r="AQ32" s="261"/>
      <c r="AR32" s="261"/>
      <c r="AS32" s="262"/>
      <c r="AT32" s="248"/>
      <c r="AU32" s="249"/>
      <c r="AV32" s="249"/>
      <c r="AW32" s="250"/>
      <c r="AX32" s="94"/>
      <c r="CD32" s="29" t="s">
        <v>116</v>
      </c>
      <c r="CE32" s="30">
        <v>0.375</v>
      </c>
      <c r="CF32" s="30">
        <v>0.83333333333333304</v>
      </c>
    </row>
    <row r="33" spans="1:84" ht="13.35" customHeight="1" x14ac:dyDescent="0.15">
      <c r="A33" s="94"/>
      <c r="B33" s="34"/>
      <c r="D33" s="346"/>
      <c r="E33" s="373"/>
      <c r="F33" s="356"/>
      <c r="G33" s="349" t="s">
        <v>117</v>
      </c>
      <c r="H33" s="349"/>
      <c r="I33" s="350"/>
      <c r="J33" s="253"/>
      <c r="K33" s="254"/>
      <c r="L33" s="241"/>
      <c r="M33" s="242"/>
      <c r="N33" s="242"/>
      <c r="O33" s="255"/>
      <c r="P33" s="241"/>
      <c r="Q33" s="242"/>
      <c r="R33" s="256"/>
      <c r="S33" s="349" t="s">
        <v>117</v>
      </c>
      <c r="T33" s="349"/>
      <c r="U33" s="350"/>
      <c r="V33" s="253"/>
      <c r="W33" s="254"/>
      <c r="X33" s="241"/>
      <c r="Y33" s="242"/>
      <c r="Z33" s="242"/>
      <c r="AA33" s="255"/>
      <c r="AB33" s="241"/>
      <c r="AC33" s="242"/>
      <c r="AD33" s="256"/>
      <c r="AE33" s="356"/>
      <c r="AF33" s="351" t="s">
        <v>117</v>
      </c>
      <c r="AG33" s="349"/>
      <c r="AH33" s="349"/>
      <c r="AI33" s="350"/>
      <c r="AJ33" s="238"/>
      <c r="AK33" s="238"/>
      <c r="AL33" s="239"/>
      <c r="AM33" s="240"/>
      <c r="AN33" s="238"/>
      <c r="AO33" s="238"/>
      <c r="AP33" s="238"/>
      <c r="AQ33" s="238"/>
      <c r="AR33" s="238"/>
      <c r="AS33" s="239"/>
      <c r="AT33" s="241"/>
      <c r="AU33" s="242"/>
      <c r="AV33" s="242"/>
      <c r="AW33" s="243"/>
      <c r="AX33" s="94"/>
      <c r="CD33" s="29" t="s">
        <v>283</v>
      </c>
      <c r="CE33" s="30">
        <v>0.38541666666666702</v>
      </c>
      <c r="CF33" s="30">
        <v>0.843749999999999</v>
      </c>
    </row>
    <row r="34" spans="1:84" ht="13.35" customHeight="1" x14ac:dyDescent="0.15">
      <c r="A34" s="94"/>
      <c r="B34" s="34"/>
      <c r="D34" s="344" t="s">
        <v>119</v>
      </c>
      <c r="E34" s="345"/>
      <c r="F34" s="357"/>
      <c r="G34" s="340" t="s">
        <v>120</v>
      </c>
      <c r="H34" s="340"/>
      <c r="I34" s="341"/>
      <c r="J34" s="246"/>
      <c r="K34" s="247"/>
      <c r="L34" s="227"/>
      <c r="M34" s="228"/>
      <c r="N34" s="228"/>
      <c r="O34" s="229"/>
      <c r="P34" s="227"/>
      <c r="Q34" s="228"/>
      <c r="R34" s="230"/>
      <c r="S34" s="340" t="s">
        <v>121</v>
      </c>
      <c r="T34" s="340"/>
      <c r="U34" s="341"/>
      <c r="V34" s="246"/>
      <c r="W34" s="247"/>
      <c r="X34" s="227"/>
      <c r="Y34" s="228"/>
      <c r="Z34" s="228"/>
      <c r="AA34" s="229"/>
      <c r="AB34" s="227"/>
      <c r="AC34" s="228"/>
      <c r="AD34" s="230"/>
      <c r="AE34" s="357"/>
      <c r="AF34" s="339" t="s">
        <v>121</v>
      </c>
      <c r="AG34" s="340"/>
      <c r="AH34" s="340"/>
      <c r="AI34" s="341"/>
      <c r="AJ34" s="238"/>
      <c r="AK34" s="238"/>
      <c r="AL34" s="239"/>
      <c r="AM34" s="236"/>
      <c r="AN34" s="234"/>
      <c r="AO34" s="234"/>
      <c r="AP34" s="234"/>
      <c r="AQ34" s="234"/>
      <c r="AR34" s="234"/>
      <c r="AS34" s="235"/>
      <c r="AT34" s="241"/>
      <c r="AU34" s="242"/>
      <c r="AV34" s="242"/>
      <c r="AW34" s="243"/>
      <c r="AX34" s="94"/>
      <c r="CD34" s="29" t="s">
        <v>284</v>
      </c>
      <c r="CE34" s="30">
        <v>0.39583333333333398</v>
      </c>
      <c r="CF34" s="30">
        <v>0.85416666666666596</v>
      </c>
    </row>
    <row r="35" spans="1:84" ht="13.35" customHeight="1" x14ac:dyDescent="0.15">
      <c r="A35" s="94"/>
      <c r="B35" s="34"/>
      <c r="D35" s="368">
        <f>B27+1</f>
        <v>1</v>
      </c>
      <c r="E35" s="369"/>
      <c r="F35" s="355" t="s">
        <v>85</v>
      </c>
      <c r="G35" s="370" t="s">
        <v>86</v>
      </c>
      <c r="H35" s="359"/>
      <c r="I35" s="361"/>
      <c r="J35" s="317" t="s">
        <v>87</v>
      </c>
      <c r="K35" s="318"/>
      <c r="L35" s="318"/>
      <c r="M35" s="318"/>
      <c r="N35" s="318"/>
      <c r="O35" s="318"/>
      <c r="P35" s="318"/>
      <c r="Q35" s="318"/>
      <c r="R35" s="334"/>
      <c r="S35" s="370" t="s">
        <v>88</v>
      </c>
      <c r="T35" s="359"/>
      <c r="U35" s="361"/>
      <c r="V35" s="317" t="s">
        <v>89</v>
      </c>
      <c r="W35" s="318"/>
      <c r="X35" s="318"/>
      <c r="Y35" s="318"/>
      <c r="Z35" s="318"/>
      <c r="AA35" s="318"/>
      <c r="AB35" s="318"/>
      <c r="AC35" s="318"/>
      <c r="AD35" s="334"/>
      <c r="AE35" s="355" t="s">
        <v>90</v>
      </c>
      <c r="AF35" s="358" t="s">
        <v>91</v>
      </c>
      <c r="AG35" s="359"/>
      <c r="AH35" s="360"/>
      <c r="AI35" s="361"/>
      <c r="AJ35" s="317" t="s">
        <v>92</v>
      </c>
      <c r="AK35" s="318"/>
      <c r="AL35" s="318"/>
      <c r="AM35" s="318"/>
      <c r="AN35" s="318"/>
      <c r="AO35" s="318"/>
      <c r="AP35" s="318"/>
      <c r="AQ35" s="318"/>
      <c r="AR35" s="318"/>
      <c r="AS35" s="318"/>
      <c r="AT35" s="318"/>
      <c r="AU35" s="318"/>
      <c r="AV35" s="318"/>
      <c r="AW35" s="319"/>
      <c r="AX35" s="93"/>
      <c r="CE35" s="30">
        <v>0.40625</v>
      </c>
      <c r="CF35" s="30">
        <v>0.86458333333333204</v>
      </c>
    </row>
    <row r="36" spans="1:84" ht="13.35" customHeight="1" x14ac:dyDescent="0.15">
      <c r="A36" s="94"/>
      <c r="B36" s="34"/>
      <c r="D36" s="353"/>
      <c r="E36" s="274"/>
      <c r="F36" s="356"/>
      <c r="G36" s="362" t="s">
        <v>93</v>
      </c>
      <c r="H36" s="363"/>
      <c r="I36" s="364"/>
      <c r="J36" s="323" t="s">
        <v>94</v>
      </c>
      <c r="K36" s="324"/>
      <c r="L36" s="304" t="s">
        <v>95</v>
      </c>
      <c r="M36" s="302"/>
      <c r="N36" s="302"/>
      <c r="O36" s="303"/>
      <c r="P36" s="265" t="s">
        <v>96</v>
      </c>
      <c r="Q36" s="265"/>
      <c r="R36" s="325"/>
      <c r="S36" s="365" t="s">
        <v>93</v>
      </c>
      <c r="T36" s="366"/>
      <c r="U36" s="367"/>
      <c r="V36" s="323" t="s">
        <v>94</v>
      </c>
      <c r="W36" s="324"/>
      <c r="X36" s="329" t="s">
        <v>95</v>
      </c>
      <c r="Y36" s="265"/>
      <c r="Z36" s="265"/>
      <c r="AA36" s="265"/>
      <c r="AB36" s="304" t="s">
        <v>96</v>
      </c>
      <c r="AC36" s="302"/>
      <c r="AD36" s="338"/>
      <c r="AE36" s="356"/>
      <c r="AF36" s="371" t="s">
        <v>93</v>
      </c>
      <c r="AG36" s="363"/>
      <c r="AH36" s="372"/>
      <c r="AI36" s="364"/>
      <c r="AJ36" s="301" t="s">
        <v>94</v>
      </c>
      <c r="AK36" s="302"/>
      <c r="AL36" s="303"/>
      <c r="AM36" s="304" t="s">
        <v>95</v>
      </c>
      <c r="AN36" s="302"/>
      <c r="AO36" s="302"/>
      <c r="AP36" s="302"/>
      <c r="AQ36" s="302"/>
      <c r="AR36" s="302"/>
      <c r="AS36" s="303"/>
      <c r="AT36" s="302" t="s">
        <v>96</v>
      </c>
      <c r="AU36" s="302"/>
      <c r="AV36" s="302"/>
      <c r="AW36" s="305"/>
      <c r="AX36" s="93"/>
      <c r="CE36" s="30">
        <v>0.41666666666666702</v>
      </c>
      <c r="CF36" s="30">
        <v>0.874999999999999</v>
      </c>
    </row>
    <row r="37" spans="1:84" ht="13.35" customHeight="1" x14ac:dyDescent="0.15">
      <c r="A37" s="94"/>
      <c r="B37" s="34"/>
      <c r="D37" s="353" t="s">
        <v>23</v>
      </c>
      <c r="E37" s="274"/>
      <c r="F37" s="356"/>
      <c r="G37" s="306" t="s">
        <v>99</v>
      </c>
      <c r="H37" s="306"/>
      <c r="I37" s="307"/>
      <c r="J37" s="308"/>
      <c r="K37" s="309"/>
      <c r="L37" s="241"/>
      <c r="M37" s="242"/>
      <c r="N37" s="242"/>
      <c r="O37" s="255"/>
      <c r="P37" s="241"/>
      <c r="Q37" s="242"/>
      <c r="R37" s="256"/>
      <c r="S37" s="306" t="s">
        <v>99</v>
      </c>
      <c r="T37" s="306"/>
      <c r="U37" s="307"/>
      <c r="V37" s="308"/>
      <c r="W37" s="309"/>
      <c r="X37" s="241"/>
      <c r="Y37" s="242"/>
      <c r="Z37" s="242"/>
      <c r="AA37" s="255"/>
      <c r="AB37" s="241"/>
      <c r="AC37" s="242"/>
      <c r="AD37" s="256"/>
      <c r="AE37" s="356"/>
      <c r="AF37" s="335" t="s">
        <v>99</v>
      </c>
      <c r="AG37" s="336"/>
      <c r="AH37" s="336"/>
      <c r="AI37" s="337"/>
      <c r="AJ37" s="238"/>
      <c r="AK37" s="238"/>
      <c r="AL37" s="239"/>
      <c r="AM37" s="260"/>
      <c r="AN37" s="261"/>
      <c r="AO37" s="261"/>
      <c r="AP37" s="261"/>
      <c r="AQ37" s="261"/>
      <c r="AR37" s="261"/>
      <c r="AS37" s="262"/>
      <c r="AT37" s="248"/>
      <c r="AU37" s="249"/>
      <c r="AV37" s="249"/>
      <c r="AW37" s="250"/>
      <c r="AX37" s="94"/>
      <c r="CE37" s="30">
        <v>0.42708333333333398</v>
      </c>
      <c r="CF37" s="30">
        <v>0.88541666666666596</v>
      </c>
    </row>
    <row r="38" spans="1:84" ht="13.35" customHeight="1" x14ac:dyDescent="0.15">
      <c r="A38" s="94"/>
      <c r="B38" s="34"/>
      <c r="D38" s="353"/>
      <c r="E38" s="274"/>
      <c r="F38" s="356"/>
      <c r="G38" s="269"/>
      <c r="H38" s="269"/>
      <c r="I38" s="104" t="s">
        <v>58</v>
      </c>
      <c r="J38" s="253"/>
      <c r="K38" s="254"/>
      <c r="L38" s="241"/>
      <c r="M38" s="242"/>
      <c r="N38" s="242"/>
      <c r="O38" s="255"/>
      <c r="P38" s="241"/>
      <c r="Q38" s="242"/>
      <c r="R38" s="256"/>
      <c r="S38" s="352"/>
      <c r="T38" s="269"/>
      <c r="U38" s="104" t="s">
        <v>58</v>
      </c>
      <c r="V38" s="253"/>
      <c r="W38" s="254"/>
      <c r="X38" s="241"/>
      <c r="Y38" s="242"/>
      <c r="Z38" s="242"/>
      <c r="AA38" s="255"/>
      <c r="AB38" s="241"/>
      <c r="AC38" s="242"/>
      <c r="AD38" s="256"/>
      <c r="AE38" s="356"/>
      <c r="AF38" s="352"/>
      <c r="AG38" s="269"/>
      <c r="AH38" s="265" t="s">
        <v>58</v>
      </c>
      <c r="AI38" s="325"/>
      <c r="AJ38" s="238"/>
      <c r="AK38" s="238"/>
      <c r="AL38" s="239"/>
      <c r="AM38" s="240"/>
      <c r="AN38" s="238"/>
      <c r="AO38" s="238"/>
      <c r="AP38" s="238"/>
      <c r="AQ38" s="238"/>
      <c r="AR38" s="238"/>
      <c r="AS38" s="239"/>
      <c r="AT38" s="241"/>
      <c r="AU38" s="242"/>
      <c r="AV38" s="242"/>
      <c r="AW38" s="243"/>
      <c r="AX38" s="94"/>
      <c r="CE38" s="30">
        <v>0.4375</v>
      </c>
      <c r="CF38" s="30">
        <v>0.89583333333333204</v>
      </c>
    </row>
    <row r="39" spans="1:84" ht="13.35" customHeight="1" x14ac:dyDescent="0.15">
      <c r="A39" s="94"/>
      <c r="B39" s="34"/>
      <c r="D39" s="354" t="str">
        <f>IF(B29-B27&gt;0,B27+4," ")</f>
        <v xml:space="preserve"> </v>
      </c>
      <c r="E39" s="381"/>
      <c r="F39" s="356"/>
      <c r="G39" s="273" t="s">
        <v>65</v>
      </c>
      <c r="H39" s="273"/>
      <c r="I39" s="274"/>
      <c r="J39" s="253"/>
      <c r="K39" s="254"/>
      <c r="L39" s="241"/>
      <c r="M39" s="242"/>
      <c r="N39" s="242"/>
      <c r="O39" s="255"/>
      <c r="P39" s="241"/>
      <c r="Q39" s="242"/>
      <c r="R39" s="256"/>
      <c r="S39" s="273" t="s">
        <v>65</v>
      </c>
      <c r="T39" s="273"/>
      <c r="U39" s="274"/>
      <c r="V39" s="253"/>
      <c r="W39" s="254"/>
      <c r="X39" s="241"/>
      <c r="Y39" s="242"/>
      <c r="Z39" s="242"/>
      <c r="AA39" s="255"/>
      <c r="AB39" s="241"/>
      <c r="AC39" s="242"/>
      <c r="AD39" s="256"/>
      <c r="AE39" s="356"/>
      <c r="AF39" s="278" t="s">
        <v>65</v>
      </c>
      <c r="AG39" s="273"/>
      <c r="AH39" s="273"/>
      <c r="AI39" s="274"/>
      <c r="AJ39" s="238"/>
      <c r="AK39" s="238"/>
      <c r="AL39" s="239"/>
      <c r="AM39" s="240"/>
      <c r="AN39" s="238"/>
      <c r="AO39" s="238"/>
      <c r="AP39" s="238"/>
      <c r="AQ39" s="238"/>
      <c r="AR39" s="238"/>
      <c r="AS39" s="239"/>
      <c r="AT39" s="241"/>
      <c r="AU39" s="242"/>
      <c r="AV39" s="242"/>
      <c r="AW39" s="243"/>
      <c r="AX39" s="94"/>
      <c r="CE39" s="30">
        <v>0.44791666666666702</v>
      </c>
      <c r="CF39" s="30">
        <v>0.906249999999999</v>
      </c>
    </row>
    <row r="40" spans="1:84" ht="13.35" customHeight="1" x14ac:dyDescent="0.15">
      <c r="A40" s="94"/>
      <c r="B40" s="34"/>
      <c r="D40" s="354"/>
      <c r="E40" s="381"/>
      <c r="F40" s="356"/>
      <c r="G40" s="269"/>
      <c r="H40" s="269"/>
      <c r="I40" s="104" t="s">
        <v>58</v>
      </c>
      <c r="J40" s="253"/>
      <c r="K40" s="254"/>
      <c r="L40" s="241"/>
      <c r="M40" s="242"/>
      <c r="N40" s="242"/>
      <c r="O40" s="255"/>
      <c r="P40" s="241"/>
      <c r="Q40" s="242"/>
      <c r="R40" s="256"/>
      <c r="S40" s="269"/>
      <c r="T40" s="269"/>
      <c r="U40" s="104" t="s">
        <v>58</v>
      </c>
      <c r="V40" s="253"/>
      <c r="W40" s="254"/>
      <c r="X40" s="241"/>
      <c r="Y40" s="242"/>
      <c r="Z40" s="242"/>
      <c r="AA40" s="255"/>
      <c r="AB40" s="241"/>
      <c r="AC40" s="242"/>
      <c r="AD40" s="256"/>
      <c r="AE40" s="356"/>
      <c r="AF40" s="352"/>
      <c r="AG40" s="269"/>
      <c r="AH40" s="265" t="s">
        <v>58</v>
      </c>
      <c r="AI40" s="325"/>
      <c r="AJ40" s="238"/>
      <c r="AK40" s="238"/>
      <c r="AL40" s="239"/>
      <c r="AM40" s="240"/>
      <c r="AN40" s="238"/>
      <c r="AO40" s="238"/>
      <c r="AP40" s="238"/>
      <c r="AQ40" s="238"/>
      <c r="AR40" s="238"/>
      <c r="AS40" s="239"/>
      <c r="AT40" s="241"/>
      <c r="AU40" s="242"/>
      <c r="AV40" s="242"/>
      <c r="AW40" s="243"/>
      <c r="AX40" s="94"/>
      <c r="CE40" s="30">
        <v>0.45833333333333398</v>
      </c>
      <c r="CF40" s="30">
        <v>0.91666666666666596</v>
      </c>
    </row>
    <row r="41" spans="1:84" ht="13.35" customHeight="1" thickBot="1" x14ac:dyDescent="0.2">
      <c r="A41" s="94"/>
      <c r="B41" s="34"/>
      <c r="D41" s="353" t="s">
        <v>24</v>
      </c>
      <c r="E41" s="274"/>
      <c r="F41" s="356"/>
      <c r="G41" s="273" t="s">
        <v>278</v>
      </c>
      <c r="H41" s="273"/>
      <c r="I41" s="274"/>
      <c r="J41" s="253"/>
      <c r="K41" s="254"/>
      <c r="L41" s="241"/>
      <c r="M41" s="242"/>
      <c r="N41" s="242"/>
      <c r="O41" s="255"/>
      <c r="P41" s="241"/>
      <c r="Q41" s="242"/>
      <c r="R41" s="256"/>
      <c r="S41" s="273" t="s">
        <v>278</v>
      </c>
      <c r="T41" s="273"/>
      <c r="U41" s="274"/>
      <c r="V41" s="253"/>
      <c r="W41" s="254"/>
      <c r="X41" s="241"/>
      <c r="Y41" s="242"/>
      <c r="Z41" s="242"/>
      <c r="AA41" s="255"/>
      <c r="AB41" s="241"/>
      <c r="AC41" s="242"/>
      <c r="AD41" s="256"/>
      <c r="AE41" s="356"/>
      <c r="AF41" s="278" t="s">
        <v>278</v>
      </c>
      <c r="AG41" s="273"/>
      <c r="AH41" s="273"/>
      <c r="AI41" s="274"/>
      <c r="AJ41" s="291"/>
      <c r="AK41" s="291"/>
      <c r="AL41" s="292"/>
      <c r="AM41" s="293"/>
      <c r="AN41" s="291"/>
      <c r="AO41" s="291"/>
      <c r="AP41" s="291"/>
      <c r="AQ41" s="291"/>
      <c r="AR41" s="291"/>
      <c r="AS41" s="292"/>
      <c r="AT41" s="294"/>
      <c r="AU41" s="295"/>
      <c r="AV41" s="295"/>
      <c r="AW41" s="296"/>
      <c r="AX41" s="94"/>
      <c r="CE41" s="30">
        <v>0.46875</v>
      </c>
      <c r="CF41" s="30">
        <v>0.92708333333333204</v>
      </c>
    </row>
    <row r="42" spans="1:84" ht="13.35" customHeight="1" thickTop="1" x14ac:dyDescent="0.15">
      <c r="A42" s="94"/>
      <c r="B42" s="94"/>
      <c r="D42" s="353"/>
      <c r="E42" s="274"/>
      <c r="F42" s="356"/>
      <c r="G42" s="269"/>
      <c r="H42" s="269"/>
      <c r="I42" s="104" t="s">
        <v>58</v>
      </c>
      <c r="J42" s="297"/>
      <c r="K42" s="298"/>
      <c r="L42" s="268"/>
      <c r="M42" s="269"/>
      <c r="N42" s="269"/>
      <c r="O42" s="281"/>
      <c r="P42" s="268"/>
      <c r="Q42" s="269"/>
      <c r="R42" s="282"/>
      <c r="S42" s="269"/>
      <c r="T42" s="269"/>
      <c r="U42" s="104" t="s">
        <v>58</v>
      </c>
      <c r="V42" s="297"/>
      <c r="W42" s="298"/>
      <c r="X42" s="268"/>
      <c r="Y42" s="269"/>
      <c r="Z42" s="269"/>
      <c r="AA42" s="281"/>
      <c r="AB42" s="268"/>
      <c r="AC42" s="269"/>
      <c r="AD42" s="282"/>
      <c r="AE42" s="356"/>
      <c r="AF42" s="352"/>
      <c r="AG42" s="269"/>
      <c r="AH42" s="265" t="s">
        <v>58</v>
      </c>
      <c r="AI42" s="325"/>
      <c r="AJ42" s="285" t="s">
        <v>109</v>
      </c>
      <c r="AK42" s="285"/>
      <c r="AL42" s="286"/>
      <c r="AM42" s="287"/>
      <c r="AN42" s="288"/>
      <c r="AO42" s="288"/>
      <c r="AP42" s="265" t="s">
        <v>285</v>
      </c>
      <c r="AQ42" s="265"/>
      <c r="AR42" s="266"/>
      <c r="AS42" s="267"/>
      <c r="AT42" s="268"/>
      <c r="AU42" s="269"/>
      <c r="AV42" s="269"/>
      <c r="AW42" s="270"/>
      <c r="AX42" s="94"/>
      <c r="CE42" s="30">
        <v>0.47916666666666702</v>
      </c>
      <c r="CF42" s="30">
        <v>0.937499999999999</v>
      </c>
    </row>
    <row r="43" spans="1:84" ht="13.35" customHeight="1" x14ac:dyDescent="0.15">
      <c r="D43" s="348" t="s">
        <v>286</v>
      </c>
      <c r="E43" s="347"/>
      <c r="F43" s="356"/>
      <c r="G43" s="273" t="s">
        <v>287</v>
      </c>
      <c r="H43" s="273"/>
      <c r="I43" s="274"/>
      <c r="J43" s="275" t="s">
        <v>114</v>
      </c>
      <c r="K43" s="276"/>
      <c r="L43" s="276"/>
      <c r="M43" s="276"/>
      <c r="N43" s="276"/>
      <c r="O43" s="276"/>
      <c r="P43" s="276"/>
      <c r="Q43" s="276"/>
      <c r="R43" s="277"/>
      <c r="S43" s="273" t="s">
        <v>287</v>
      </c>
      <c r="T43" s="273"/>
      <c r="U43" s="274"/>
      <c r="V43" s="275" t="s">
        <v>114</v>
      </c>
      <c r="W43" s="276"/>
      <c r="X43" s="276"/>
      <c r="Y43" s="276"/>
      <c r="Z43" s="276"/>
      <c r="AA43" s="276"/>
      <c r="AB43" s="276"/>
      <c r="AC43" s="276"/>
      <c r="AD43" s="277"/>
      <c r="AE43" s="356"/>
      <c r="AF43" s="278" t="s">
        <v>287</v>
      </c>
      <c r="AG43" s="273"/>
      <c r="AH43" s="273"/>
      <c r="AI43" s="274"/>
      <c r="AJ43" s="279" t="s">
        <v>114</v>
      </c>
      <c r="AK43" s="279"/>
      <c r="AL43" s="279"/>
      <c r="AM43" s="279"/>
      <c r="AN43" s="279"/>
      <c r="AO43" s="279"/>
      <c r="AP43" s="279"/>
      <c r="AQ43" s="279"/>
      <c r="AR43" s="279"/>
      <c r="AS43" s="279"/>
      <c r="AT43" s="279"/>
      <c r="AU43" s="279"/>
      <c r="AV43" s="279"/>
      <c r="AW43" s="280"/>
      <c r="AX43" s="32"/>
      <c r="CE43" s="30">
        <v>0.48958333333333398</v>
      </c>
    </row>
    <row r="44" spans="1:84" ht="13.35" customHeight="1" x14ac:dyDescent="0.15">
      <c r="D44" s="346">
        <f>B27+1</f>
        <v>1</v>
      </c>
      <c r="E44" s="347"/>
      <c r="F44" s="356"/>
      <c r="G44" s="269"/>
      <c r="H44" s="269"/>
      <c r="I44" s="104" t="s">
        <v>58</v>
      </c>
      <c r="J44" s="253"/>
      <c r="K44" s="254"/>
      <c r="L44" s="241"/>
      <c r="M44" s="242"/>
      <c r="N44" s="242"/>
      <c r="O44" s="255"/>
      <c r="P44" s="241"/>
      <c r="Q44" s="242"/>
      <c r="R44" s="256"/>
      <c r="S44" s="269"/>
      <c r="T44" s="269"/>
      <c r="U44" s="104" t="s">
        <v>58</v>
      </c>
      <c r="V44" s="253"/>
      <c r="W44" s="254"/>
      <c r="X44" s="241"/>
      <c r="Y44" s="242"/>
      <c r="Z44" s="242"/>
      <c r="AA44" s="255"/>
      <c r="AB44" s="241"/>
      <c r="AC44" s="242"/>
      <c r="AD44" s="256"/>
      <c r="AE44" s="356"/>
      <c r="AF44" s="352"/>
      <c r="AG44" s="269"/>
      <c r="AH44" s="102"/>
      <c r="AI44" s="104" t="s">
        <v>58</v>
      </c>
      <c r="AJ44" s="238"/>
      <c r="AK44" s="238"/>
      <c r="AL44" s="239"/>
      <c r="AM44" s="260"/>
      <c r="AN44" s="261"/>
      <c r="AO44" s="261"/>
      <c r="AP44" s="261"/>
      <c r="AQ44" s="261"/>
      <c r="AR44" s="261"/>
      <c r="AS44" s="262"/>
      <c r="AT44" s="248"/>
      <c r="AU44" s="249"/>
      <c r="AV44" s="249"/>
      <c r="AW44" s="250"/>
      <c r="AX44" s="94"/>
      <c r="CE44" s="30">
        <v>0.5</v>
      </c>
    </row>
    <row r="45" spans="1:84" ht="13.35" customHeight="1" x14ac:dyDescent="0.15">
      <c r="D45" s="348"/>
      <c r="E45" s="347"/>
      <c r="F45" s="356"/>
      <c r="G45" s="349" t="s">
        <v>117</v>
      </c>
      <c r="H45" s="349"/>
      <c r="I45" s="350"/>
      <c r="J45" s="253"/>
      <c r="K45" s="254"/>
      <c r="L45" s="241"/>
      <c r="M45" s="242"/>
      <c r="N45" s="242"/>
      <c r="O45" s="255"/>
      <c r="P45" s="241"/>
      <c r="Q45" s="242"/>
      <c r="R45" s="256"/>
      <c r="S45" s="349" t="s">
        <v>117</v>
      </c>
      <c r="T45" s="349"/>
      <c r="U45" s="350"/>
      <c r="V45" s="253"/>
      <c r="W45" s="254"/>
      <c r="X45" s="241"/>
      <c r="Y45" s="242"/>
      <c r="Z45" s="242"/>
      <c r="AA45" s="255"/>
      <c r="AB45" s="241"/>
      <c r="AC45" s="242"/>
      <c r="AD45" s="256"/>
      <c r="AE45" s="356"/>
      <c r="AF45" s="351" t="s">
        <v>117</v>
      </c>
      <c r="AG45" s="349"/>
      <c r="AH45" s="349"/>
      <c r="AI45" s="350"/>
      <c r="AJ45" s="238"/>
      <c r="AK45" s="238"/>
      <c r="AL45" s="239"/>
      <c r="AM45" s="240"/>
      <c r="AN45" s="238"/>
      <c r="AO45" s="238"/>
      <c r="AP45" s="238"/>
      <c r="AQ45" s="238"/>
      <c r="AR45" s="238"/>
      <c r="AS45" s="239"/>
      <c r="AT45" s="241"/>
      <c r="AU45" s="242"/>
      <c r="AV45" s="242"/>
      <c r="AW45" s="243"/>
      <c r="AX45" s="94"/>
      <c r="CE45" s="30">
        <v>0.51041666666666696</v>
      </c>
    </row>
    <row r="46" spans="1:84" ht="13.35" customHeight="1" x14ac:dyDescent="0.15">
      <c r="D46" s="344" t="s">
        <v>267</v>
      </c>
      <c r="E46" s="345"/>
      <c r="F46" s="357"/>
      <c r="G46" s="340" t="s">
        <v>120</v>
      </c>
      <c r="H46" s="340"/>
      <c r="I46" s="341"/>
      <c r="J46" s="246"/>
      <c r="K46" s="247"/>
      <c r="L46" s="227"/>
      <c r="M46" s="228"/>
      <c r="N46" s="228"/>
      <c r="O46" s="229"/>
      <c r="P46" s="227"/>
      <c r="Q46" s="228"/>
      <c r="R46" s="230"/>
      <c r="S46" s="340" t="s">
        <v>121</v>
      </c>
      <c r="T46" s="340"/>
      <c r="U46" s="341"/>
      <c r="V46" s="246"/>
      <c r="W46" s="247"/>
      <c r="X46" s="227"/>
      <c r="Y46" s="228"/>
      <c r="Z46" s="228"/>
      <c r="AA46" s="229"/>
      <c r="AB46" s="227"/>
      <c r="AC46" s="228"/>
      <c r="AD46" s="230"/>
      <c r="AE46" s="357"/>
      <c r="AF46" s="339" t="s">
        <v>121</v>
      </c>
      <c r="AG46" s="340"/>
      <c r="AH46" s="340"/>
      <c r="AI46" s="341"/>
      <c r="AJ46" s="238"/>
      <c r="AK46" s="238"/>
      <c r="AL46" s="239"/>
      <c r="AM46" s="236"/>
      <c r="AN46" s="234"/>
      <c r="AO46" s="234"/>
      <c r="AP46" s="234"/>
      <c r="AQ46" s="234"/>
      <c r="AR46" s="234"/>
      <c r="AS46" s="235"/>
      <c r="AT46" s="241"/>
      <c r="AU46" s="242"/>
      <c r="AV46" s="242"/>
      <c r="AW46" s="243"/>
      <c r="AX46" s="94"/>
      <c r="CE46" s="30">
        <v>0.52083333333333404</v>
      </c>
    </row>
    <row r="47" spans="1:84" ht="13.35" customHeight="1" x14ac:dyDescent="0.15">
      <c r="D47" s="330" t="str">
        <f>IF(B29-B27&gt;1,B27+2,"")</f>
        <v/>
      </c>
      <c r="E47" s="331"/>
      <c r="F47" s="313" t="s">
        <v>85</v>
      </c>
      <c r="G47" s="210" t="s">
        <v>86</v>
      </c>
      <c r="H47" s="211"/>
      <c r="I47" s="209"/>
      <c r="J47" s="317" t="s">
        <v>87</v>
      </c>
      <c r="K47" s="318"/>
      <c r="L47" s="318"/>
      <c r="M47" s="318"/>
      <c r="N47" s="318"/>
      <c r="O47" s="318"/>
      <c r="P47" s="318"/>
      <c r="Q47" s="318"/>
      <c r="R47" s="334"/>
      <c r="S47" s="210" t="s">
        <v>88</v>
      </c>
      <c r="T47" s="211"/>
      <c r="U47" s="209"/>
      <c r="V47" s="317" t="s">
        <v>89</v>
      </c>
      <c r="W47" s="318"/>
      <c r="X47" s="318"/>
      <c r="Y47" s="318"/>
      <c r="Z47" s="318"/>
      <c r="AA47" s="318"/>
      <c r="AB47" s="318"/>
      <c r="AC47" s="318"/>
      <c r="AD47" s="334"/>
      <c r="AE47" s="313" t="s">
        <v>90</v>
      </c>
      <c r="AF47" s="208" t="s">
        <v>91</v>
      </c>
      <c r="AG47" s="211"/>
      <c r="AH47" s="316"/>
      <c r="AI47" s="209"/>
      <c r="AJ47" s="317" t="s">
        <v>92</v>
      </c>
      <c r="AK47" s="318"/>
      <c r="AL47" s="318"/>
      <c r="AM47" s="318"/>
      <c r="AN47" s="318"/>
      <c r="AO47" s="318"/>
      <c r="AP47" s="318"/>
      <c r="AQ47" s="318"/>
      <c r="AR47" s="318"/>
      <c r="AS47" s="318"/>
      <c r="AT47" s="318"/>
      <c r="AU47" s="318"/>
      <c r="AV47" s="318"/>
      <c r="AW47" s="319"/>
      <c r="AX47" s="93"/>
      <c r="CE47" s="30">
        <v>0.53125</v>
      </c>
    </row>
    <row r="48" spans="1:84" ht="13.35" customHeight="1" x14ac:dyDescent="0.15">
      <c r="D48" s="332"/>
      <c r="E48" s="333"/>
      <c r="F48" s="314"/>
      <c r="G48" s="320" t="s">
        <v>93</v>
      </c>
      <c r="H48" s="321"/>
      <c r="I48" s="322"/>
      <c r="J48" s="323" t="s">
        <v>94</v>
      </c>
      <c r="K48" s="324"/>
      <c r="L48" s="304" t="s">
        <v>95</v>
      </c>
      <c r="M48" s="302"/>
      <c r="N48" s="302"/>
      <c r="O48" s="303"/>
      <c r="P48" s="265" t="s">
        <v>96</v>
      </c>
      <c r="Q48" s="265"/>
      <c r="R48" s="325"/>
      <c r="S48" s="326" t="s">
        <v>93</v>
      </c>
      <c r="T48" s="327"/>
      <c r="U48" s="328"/>
      <c r="V48" s="323" t="s">
        <v>94</v>
      </c>
      <c r="W48" s="324"/>
      <c r="X48" s="329" t="s">
        <v>95</v>
      </c>
      <c r="Y48" s="265"/>
      <c r="Z48" s="265"/>
      <c r="AA48" s="265"/>
      <c r="AB48" s="304" t="s">
        <v>96</v>
      </c>
      <c r="AC48" s="302"/>
      <c r="AD48" s="338"/>
      <c r="AE48" s="314"/>
      <c r="AF48" s="342" t="s">
        <v>93</v>
      </c>
      <c r="AG48" s="321"/>
      <c r="AH48" s="343"/>
      <c r="AI48" s="322"/>
      <c r="AJ48" s="301" t="s">
        <v>94</v>
      </c>
      <c r="AK48" s="302"/>
      <c r="AL48" s="303"/>
      <c r="AM48" s="304" t="s">
        <v>95</v>
      </c>
      <c r="AN48" s="302"/>
      <c r="AO48" s="302"/>
      <c r="AP48" s="302"/>
      <c r="AQ48" s="302"/>
      <c r="AR48" s="302"/>
      <c r="AS48" s="303"/>
      <c r="AT48" s="302" t="s">
        <v>96</v>
      </c>
      <c r="AU48" s="302"/>
      <c r="AV48" s="302"/>
      <c r="AW48" s="305"/>
      <c r="AX48" s="93"/>
      <c r="CE48" s="30">
        <v>0.54166666666666696</v>
      </c>
    </row>
    <row r="49" spans="4:83" ht="13.35" customHeight="1" x14ac:dyDescent="0.15">
      <c r="D49" s="289" t="s">
        <v>23</v>
      </c>
      <c r="E49" s="290"/>
      <c r="F49" s="314"/>
      <c r="G49" s="306" t="s">
        <v>99</v>
      </c>
      <c r="H49" s="306"/>
      <c r="I49" s="307"/>
      <c r="J49" s="308"/>
      <c r="K49" s="309"/>
      <c r="L49" s="241"/>
      <c r="M49" s="242"/>
      <c r="N49" s="242"/>
      <c r="O49" s="255"/>
      <c r="P49" s="241"/>
      <c r="Q49" s="242"/>
      <c r="R49" s="256"/>
      <c r="S49" s="306" t="s">
        <v>99</v>
      </c>
      <c r="T49" s="306"/>
      <c r="U49" s="307"/>
      <c r="V49" s="308"/>
      <c r="W49" s="309"/>
      <c r="X49" s="241"/>
      <c r="Y49" s="242"/>
      <c r="Z49" s="242"/>
      <c r="AA49" s="255"/>
      <c r="AB49" s="241"/>
      <c r="AC49" s="242"/>
      <c r="AD49" s="256"/>
      <c r="AE49" s="314"/>
      <c r="AF49" s="335" t="s">
        <v>99</v>
      </c>
      <c r="AG49" s="336"/>
      <c r="AH49" s="336"/>
      <c r="AI49" s="337"/>
      <c r="AJ49" s="238"/>
      <c r="AK49" s="238"/>
      <c r="AL49" s="239"/>
      <c r="AM49" s="260"/>
      <c r="AN49" s="261"/>
      <c r="AO49" s="261"/>
      <c r="AP49" s="261"/>
      <c r="AQ49" s="261"/>
      <c r="AR49" s="261"/>
      <c r="AS49" s="262"/>
      <c r="AT49" s="248"/>
      <c r="AU49" s="249"/>
      <c r="AV49" s="249"/>
      <c r="AW49" s="250"/>
      <c r="AX49" s="94"/>
      <c r="CE49" s="30">
        <v>0.55208333333333404</v>
      </c>
    </row>
    <row r="50" spans="4:83" ht="13.35" customHeight="1" x14ac:dyDescent="0.15">
      <c r="D50" s="289"/>
      <c r="E50" s="290"/>
      <c r="F50" s="314"/>
      <c r="G50" s="259"/>
      <c r="H50" s="259"/>
      <c r="I50" s="103" t="s">
        <v>58</v>
      </c>
      <c r="J50" s="253"/>
      <c r="K50" s="254"/>
      <c r="L50" s="241"/>
      <c r="M50" s="242"/>
      <c r="N50" s="242"/>
      <c r="O50" s="255"/>
      <c r="P50" s="241"/>
      <c r="Q50" s="242"/>
      <c r="R50" s="256"/>
      <c r="S50" s="258"/>
      <c r="T50" s="259"/>
      <c r="U50" s="103" t="s">
        <v>58</v>
      </c>
      <c r="V50" s="253"/>
      <c r="W50" s="254"/>
      <c r="X50" s="241"/>
      <c r="Y50" s="242"/>
      <c r="Z50" s="242"/>
      <c r="AA50" s="255"/>
      <c r="AB50" s="241"/>
      <c r="AC50" s="242"/>
      <c r="AD50" s="256"/>
      <c r="AE50" s="314"/>
      <c r="AF50" s="258"/>
      <c r="AG50" s="259"/>
      <c r="AH50" s="283" t="s">
        <v>58</v>
      </c>
      <c r="AI50" s="284"/>
      <c r="AJ50" s="238"/>
      <c r="AK50" s="238"/>
      <c r="AL50" s="239"/>
      <c r="AM50" s="240"/>
      <c r="AN50" s="238"/>
      <c r="AO50" s="238"/>
      <c r="AP50" s="238"/>
      <c r="AQ50" s="238"/>
      <c r="AR50" s="238"/>
      <c r="AS50" s="239"/>
      <c r="AT50" s="241"/>
      <c r="AU50" s="242"/>
      <c r="AV50" s="242"/>
      <c r="AW50" s="243"/>
      <c r="AX50" s="94"/>
      <c r="CE50" s="30">
        <v>0.562500000000001</v>
      </c>
    </row>
    <row r="51" spans="4:83" ht="13.35" customHeight="1" x14ac:dyDescent="0.15">
      <c r="D51" s="354" t="str">
        <f>IF(B29-B27&gt;1,B27+5,"")</f>
        <v/>
      </c>
      <c r="E51" s="381"/>
      <c r="F51" s="314"/>
      <c r="G51" s="273" t="s">
        <v>65</v>
      </c>
      <c r="H51" s="273"/>
      <c r="I51" s="274"/>
      <c r="J51" s="253"/>
      <c r="K51" s="254"/>
      <c r="L51" s="241"/>
      <c r="M51" s="242"/>
      <c r="N51" s="242"/>
      <c r="O51" s="255"/>
      <c r="P51" s="241"/>
      <c r="Q51" s="242"/>
      <c r="R51" s="256"/>
      <c r="S51" s="273" t="s">
        <v>65</v>
      </c>
      <c r="T51" s="273"/>
      <c r="U51" s="274"/>
      <c r="V51" s="253"/>
      <c r="W51" s="254"/>
      <c r="X51" s="241"/>
      <c r="Y51" s="242"/>
      <c r="Z51" s="242"/>
      <c r="AA51" s="255"/>
      <c r="AB51" s="241"/>
      <c r="AC51" s="242"/>
      <c r="AD51" s="256"/>
      <c r="AE51" s="314"/>
      <c r="AF51" s="278" t="s">
        <v>65</v>
      </c>
      <c r="AG51" s="273"/>
      <c r="AH51" s="273"/>
      <c r="AI51" s="274"/>
      <c r="AJ51" s="238"/>
      <c r="AK51" s="238"/>
      <c r="AL51" s="239"/>
      <c r="AM51" s="240"/>
      <c r="AN51" s="238"/>
      <c r="AO51" s="238"/>
      <c r="AP51" s="238"/>
      <c r="AQ51" s="238"/>
      <c r="AR51" s="238"/>
      <c r="AS51" s="239"/>
      <c r="AT51" s="241"/>
      <c r="AU51" s="242"/>
      <c r="AV51" s="242"/>
      <c r="AW51" s="243"/>
      <c r="AX51" s="94"/>
      <c r="CE51" s="30">
        <v>0.57291666666666696</v>
      </c>
    </row>
    <row r="52" spans="4:83" ht="13.35" customHeight="1" x14ac:dyDescent="0.15">
      <c r="D52" s="354"/>
      <c r="E52" s="381"/>
      <c r="F52" s="314"/>
      <c r="G52" s="259"/>
      <c r="H52" s="259"/>
      <c r="I52" s="103" t="s">
        <v>58</v>
      </c>
      <c r="J52" s="253"/>
      <c r="K52" s="254"/>
      <c r="L52" s="241"/>
      <c r="M52" s="242"/>
      <c r="N52" s="242"/>
      <c r="O52" s="255"/>
      <c r="P52" s="241"/>
      <c r="Q52" s="242"/>
      <c r="R52" s="256"/>
      <c r="S52" s="259"/>
      <c r="T52" s="259"/>
      <c r="U52" s="103" t="s">
        <v>58</v>
      </c>
      <c r="V52" s="253"/>
      <c r="W52" s="254"/>
      <c r="X52" s="241"/>
      <c r="Y52" s="242"/>
      <c r="Z52" s="242"/>
      <c r="AA52" s="255"/>
      <c r="AB52" s="241"/>
      <c r="AC52" s="242"/>
      <c r="AD52" s="256"/>
      <c r="AE52" s="314"/>
      <c r="AF52" s="258"/>
      <c r="AG52" s="259"/>
      <c r="AH52" s="283" t="s">
        <v>58</v>
      </c>
      <c r="AI52" s="284"/>
      <c r="AJ52" s="238"/>
      <c r="AK52" s="238"/>
      <c r="AL52" s="239"/>
      <c r="AM52" s="240"/>
      <c r="AN52" s="238"/>
      <c r="AO52" s="238"/>
      <c r="AP52" s="238"/>
      <c r="AQ52" s="238"/>
      <c r="AR52" s="238"/>
      <c r="AS52" s="239"/>
      <c r="AT52" s="241"/>
      <c r="AU52" s="242"/>
      <c r="AV52" s="242"/>
      <c r="AW52" s="243"/>
      <c r="AX52" s="94"/>
      <c r="CE52" s="30">
        <v>0.58333333333333404</v>
      </c>
    </row>
    <row r="53" spans="4:83" ht="13.35" customHeight="1" thickBot="1" x14ac:dyDescent="0.2">
      <c r="D53" s="289" t="s">
        <v>24</v>
      </c>
      <c r="E53" s="290"/>
      <c r="F53" s="314"/>
      <c r="G53" s="273" t="s">
        <v>278</v>
      </c>
      <c r="H53" s="273"/>
      <c r="I53" s="274"/>
      <c r="J53" s="253"/>
      <c r="K53" s="254"/>
      <c r="L53" s="241"/>
      <c r="M53" s="242"/>
      <c r="N53" s="242"/>
      <c r="O53" s="255"/>
      <c r="P53" s="241"/>
      <c r="Q53" s="242"/>
      <c r="R53" s="256"/>
      <c r="S53" s="273" t="s">
        <v>278</v>
      </c>
      <c r="T53" s="273"/>
      <c r="U53" s="274"/>
      <c r="V53" s="253"/>
      <c r="W53" s="254"/>
      <c r="X53" s="241"/>
      <c r="Y53" s="242"/>
      <c r="Z53" s="242"/>
      <c r="AA53" s="255"/>
      <c r="AB53" s="241"/>
      <c r="AC53" s="242"/>
      <c r="AD53" s="256"/>
      <c r="AE53" s="314"/>
      <c r="AF53" s="278" t="s">
        <v>278</v>
      </c>
      <c r="AG53" s="273"/>
      <c r="AH53" s="273"/>
      <c r="AI53" s="274"/>
      <c r="AJ53" s="291"/>
      <c r="AK53" s="291"/>
      <c r="AL53" s="292"/>
      <c r="AM53" s="293"/>
      <c r="AN53" s="291"/>
      <c r="AO53" s="291"/>
      <c r="AP53" s="291"/>
      <c r="AQ53" s="291"/>
      <c r="AR53" s="291"/>
      <c r="AS53" s="292"/>
      <c r="AT53" s="294"/>
      <c r="AU53" s="295"/>
      <c r="AV53" s="295"/>
      <c r="AW53" s="296"/>
      <c r="AX53" s="94"/>
      <c r="CE53" s="30">
        <v>0.593750000000001</v>
      </c>
    </row>
    <row r="54" spans="4:83" ht="13.35" customHeight="1" thickTop="1" x14ac:dyDescent="0.15">
      <c r="D54" s="289"/>
      <c r="E54" s="290"/>
      <c r="F54" s="314"/>
      <c r="G54" s="259"/>
      <c r="H54" s="259"/>
      <c r="I54" s="103" t="s">
        <v>58</v>
      </c>
      <c r="J54" s="297"/>
      <c r="K54" s="298"/>
      <c r="L54" s="268"/>
      <c r="M54" s="269"/>
      <c r="N54" s="269"/>
      <c r="O54" s="281"/>
      <c r="P54" s="268"/>
      <c r="Q54" s="269"/>
      <c r="R54" s="282"/>
      <c r="S54" s="259"/>
      <c r="T54" s="259"/>
      <c r="U54" s="103" t="s">
        <v>58</v>
      </c>
      <c r="V54" s="297"/>
      <c r="W54" s="298"/>
      <c r="X54" s="268"/>
      <c r="Y54" s="269"/>
      <c r="Z54" s="269"/>
      <c r="AA54" s="281"/>
      <c r="AB54" s="268"/>
      <c r="AC54" s="269"/>
      <c r="AD54" s="282"/>
      <c r="AE54" s="314"/>
      <c r="AF54" s="258"/>
      <c r="AG54" s="259"/>
      <c r="AH54" s="283" t="s">
        <v>58</v>
      </c>
      <c r="AI54" s="284"/>
      <c r="AJ54" s="285" t="s">
        <v>109</v>
      </c>
      <c r="AK54" s="285"/>
      <c r="AL54" s="286"/>
      <c r="AM54" s="287"/>
      <c r="AN54" s="288"/>
      <c r="AO54" s="288"/>
      <c r="AP54" s="265" t="s">
        <v>279</v>
      </c>
      <c r="AQ54" s="265"/>
      <c r="AR54" s="266"/>
      <c r="AS54" s="267"/>
      <c r="AT54" s="268"/>
      <c r="AU54" s="269"/>
      <c r="AV54" s="269"/>
      <c r="AW54" s="270"/>
      <c r="AX54" s="94"/>
      <c r="CE54" s="30">
        <v>0.60416666666666696</v>
      </c>
    </row>
    <row r="55" spans="4:83" ht="13.35" customHeight="1" x14ac:dyDescent="0.15">
      <c r="D55" s="271" t="s">
        <v>286</v>
      </c>
      <c r="E55" s="272"/>
      <c r="F55" s="314"/>
      <c r="G55" s="273" t="s">
        <v>287</v>
      </c>
      <c r="H55" s="273"/>
      <c r="I55" s="274"/>
      <c r="J55" s="275" t="s">
        <v>114</v>
      </c>
      <c r="K55" s="276"/>
      <c r="L55" s="276"/>
      <c r="M55" s="276"/>
      <c r="N55" s="276"/>
      <c r="O55" s="276"/>
      <c r="P55" s="276"/>
      <c r="Q55" s="276"/>
      <c r="R55" s="277"/>
      <c r="S55" s="273" t="s">
        <v>287</v>
      </c>
      <c r="T55" s="273"/>
      <c r="U55" s="274"/>
      <c r="V55" s="275" t="s">
        <v>114</v>
      </c>
      <c r="W55" s="276"/>
      <c r="X55" s="276"/>
      <c r="Y55" s="276"/>
      <c r="Z55" s="276"/>
      <c r="AA55" s="276"/>
      <c r="AB55" s="276"/>
      <c r="AC55" s="276"/>
      <c r="AD55" s="277"/>
      <c r="AE55" s="314"/>
      <c r="AF55" s="278" t="s">
        <v>288</v>
      </c>
      <c r="AG55" s="273"/>
      <c r="AH55" s="273"/>
      <c r="AI55" s="274"/>
      <c r="AJ55" s="279" t="s">
        <v>114</v>
      </c>
      <c r="AK55" s="279"/>
      <c r="AL55" s="279"/>
      <c r="AM55" s="279"/>
      <c r="AN55" s="279"/>
      <c r="AO55" s="279"/>
      <c r="AP55" s="279"/>
      <c r="AQ55" s="279"/>
      <c r="AR55" s="279"/>
      <c r="AS55" s="279"/>
      <c r="AT55" s="279"/>
      <c r="AU55" s="279"/>
      <c r="AV55" s="279"/>
      <c r="AW55" s="280"/>
      <c r="AX55" s="32"/>
      <c r="CE55" s="30">
        <v>0.61458333333333404</v>
      </c>
    </row>
    <row r="56" spans="4:83" ht="13.35" customHeight="1" x14ac:dyDescent="0.15">
      <c r="D56" s="263" t="str">
        <f>IF(B29-B27&gt;1,B27+2,"")</f>
        <v/>
      </c>
      <c r="E56" s="264"/>
      <c r="F56" s="314"/>
      <c r="G56" s="259"/>
      <c r="H56" s="259"/>
      <c r="I56" s="103" t="s">
        <v>58</v>
      </c>
      <c r="J56" s="253"/>
      <c r="K56" s="254"/>
      <c r="L56" s="241"/>
      <c r="M56" s="242"/>
      <c r="N56" s="242"/>
      <c r="O56" s="255"/>
      <c r="P56" s="241"/>
      <c r="Q56" s="242"/>
      <c r="R56" s="256"/>
      <c r="S56" s="259"/>
      <c r="T56" s="259"/>
      <c r="U56" s="103" t="s">
        <v>58</v>
      </c>
      <c r="V56" s="253"/>
      <c r="W56" s="254"/>
      <c r="X56" s="241"/>
      <c r="Y56" s="242"/>
      <c r="Z56" s="242"/>
      <c r="AA56" s="255"/>
      <c r="AB56" s="241"/>
      <c r="AC56" s="242"/>
      <c r="AD56" s="256"/>
      <c r="AE56" s="314"/>
      <c r="AF56" s="258"/>
      <c r="AG56" s="259"/>
      <c r="AH56" s="101"/>
      <c r="AI56" s="103" t="s">
        <v>58</v>
      </c>
      <c r="AJ56" s="238"/>
      <c r="AK56" s="238"/>
      <c r="AL56" s="239"/>
      <c r="AM56" s="260"/>
      <c r="AN56" s="261"/>
      <c r="AO56" s="261"/>
      <c r="AP56" s="261"/>
      <c r="AQ56" s="261"/>
      <c r="AR56" s="261"/>
      <c r="AS56" s="262"/>
      <c r="AT56" s="248"/>
      <c r="AU56" s="249"/>
      <c r="AV56" s="249"/>
      <c r="AW56" s="250"/>
      <c r="AX56" s="94"/>
      <c r="CE56" s="30">
        <v>0.625000000000001</v>
      </c>
    </row>
    <row r="57" spans="4:83" ht="13.35" customHeight="1" x14ac:dyDescent="0.15">
      <c r="D57" s="263"/>
      <c r="E57" s="264"/>
      <c r="F57" s="314"/>
      <c r="G57" s="251" t="s">
        <v>117</v>
      </c>
      <c r="H57" s="251"/>
      <c r="I57" s="252"/>
      <c r="J57" s="253"/>
      <c r="K57" s="254"/>
      <c r="L57" s="241"/>
      <c r="M57" s="242"/>
      <c r="N57" s="242"/>
      <c r="O57" s="255"/>
      <c r="P57" s="241"/>
      <c r="Q57" s="242"/>
      <c r="R57" s="256"/>
      <c r="S57" s="251" t="s">
        <v>117</v>
      </c>
      <c r="T57" s="251"/>
      <c r="U57" s="252"/>
      <c r="V57" s="253"/>
      <c r="W57" s="254"/>
      <c r="X57" s="241"/>
      <c r="Y57" s="242"/>
      <c r="Z57" s="242"/>
      <c r="AA57" s="255"/>
      <c r="AB57" s="241"/>
      <c r="AC57" s="242"/>
      <c r="AD57" s="256"/>
      <c r="AE57" s="314"/>
      <c r="AF57" s="257" t="s">
        <v>117</v>
      </c>
      <c r="AG57" s="251"/>
      <c r="AH57" s="251"/>
      <c r="AI57" s="252"/>
      <c r="AJ57" s="238"/>
      <c r="AK57" s="238"/>
      <c r="AL57" s="239"/>
      <c r="AM57" s="240"/>
      <c r="AN57" s="238"/>
      <c r="AO57" s="238"/>
      <c r="AP57" s="238"/>
      <c r="AQ57" s="238"/>
      <c r="AR57" s="238"/>
      <c r="AS57" s="239"/>
      <c r="AT57" s="241"/>
      <c r="AU57" s="242"/>
      <c r="AV57" s="242"/>
      <c r="AW57" s="243"/>
      <c r="AX57" s="94"/>
      <c r="CE57" s="30">
        <v>0.63541666666666696</v>
      </c>
    </row>
    <row r="58" spans="4:83" ht="13.35" customHeight="1" x14ac:dyDescent="0.15">
      <c r="D58" s="244" t="s">
        <v>267</v>
      </c>
      <c r="E58" s="245"/>
      <c r="F58" s="315"/>
      <c r="G58" s="232" t="s">
        <v>120</v>
      </c>
      <c r="H58" s="232"/>
      <c r="I58" s="233"/>
      <c r="J58" s="246"/>
      <c r="K58" s="247"/>
      <c r="L58" s="227"/>
      <c r="M58" s="228"/>
      <c r="N58" s="228"/>
      <c r="O58" s="229"/>
      <c r="P58" s="227"/>
      <c r="Q58" s="228"/>
      <c r="R58" s="230"/>
      <c r="S58" s="232" t="s">
        <v>121</v>
      </c>
      <c r="T58" s="232"/>
      <c r="U58" s="233"/>
      <c r="V58" s="246"/>
      <c r="W58" s="247"/>
      <c r="X58" s="227"/>
      <c r="Y58" s="228"/>
      <c r="Z58" s="228"/>
      <c r="AA58" s="229"/>
      <c r="AB58" s="227"/>
      <c r="AC58" s="228"/>
      <c r="AD58" s="230"/>
      <c r="AE58" s="315"/>
      <c r="AF58" s="231" t="s">
        <v>121</v>
      </c>
      <c r="AG58" s="232"/>
      <c r="AH58" s="232"/>
      <c r="AI58" s="233"/>
      <c r="AJ58" s="234"/>
      <c r="AK58" s="234"/>
      <c r="AL58" s="235"/>
      <c r="AM58" s="236"/>
      <c r="AN58" s="234"/>
      <c r="AO58" s="234"/>
      <c r="AP58" s="234"/>
      <c r="AQ58" s="234"/>
      <c r="AR58" s="234"/>
      <c r="AS58" s="235"/>
      <c r="AT58" s="227"/>
      <c r="AU58" s="228"/>
      <c r="AV58" s="228"/>
      <c r="AW58" s="237"/>
      <c r="AX58" s="94"/>
      <c r="CE58" s="30">
        <v>0.64583333333333404</v>
      </c>
    </row>
    <row r="59" spans="4:83" ht="13.35" customHeight="1" x14ac:dyDescent="0.15">
      <c r="D59" s="195" t="s">
        <v>123</v>
      </c>
      <c r="E59" s="196"/>
      <c r="F59" s="196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8"/>
      <c r="AX59" s="94"/>
      <c r="CE59" s="30">
        <v>0.656250000000001</v>
      </c>
    </row>
    <row r="60" spans="4:83" ht="13.35" customHeight="1" x14ac:dyDescent="0.15">
      <c r="D60" s="199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1"/>
      <c r="AX60" s="94"/>
      <c r="CE60" s="30">
        <v>0.66666666666666696</v>
      </c>
    </row>
    <row r="61" spans="4:83" ht="13.35" customHeight="1" x14ac:dyDescent="0.15">
      <c r="D61" s="199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1"/>
      <c r="AX61" s="94"/>
      <c r="CE61" s="30">
        <v>0.67708333333333404</v>
      </c>
    </row>
    <row r="62" spans="4:83" ht="13.35" customHeight="1" x14ac:dyDescent="0.15">
      <c r="D62" s="202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3"/>
      <c r="AT62" s="203"/>
      <c r="AU62" s="203"/>
      <c r="AV62" s="203"/>
      <c r="AW62" s="204"/>
      <c r="AX62" s="94"/>
      <c r="CE62" s="30">
        <v>0.687500000000001</v>
      </c>
    </row>
    <row r="63" spans="4:83" ht="13.35" customHeight="1" x14ac:dyDescent="0.15">
      <c r="D63" s="205" t="s">
        <v>124</v>
      </c>
      <c r="E63" s="208" t="s">
        <v>125</v>
      </c>
      <c r="F63" s="209"/>
      <c r="G63" s="210" t="s">
        <v>126</v>
      </c>
      <c r="H63" s="211"/>
      <c r="I63" s="209"/>
      <c r="J63" s="210" t="s">
        <v>127</v>
      </c>
      <c r="K63" s="211"/>
      <c r="L63" s="211"/>
      <c r="M63" s="209"/>
      <c r="N63" s="210" t="s">
        <v>128</v>
      </c>
      <c r="O63" s="209"/>
      <c r="P63" s="208" t="s">
        <v>129</v>
      </c>
      <c r="Q63" s="211"/>
      <c r="R63" s="211"/>
      <c r="S63" s="211"/>
      <c r="T63" s="211"/>
      <c r="U63" s="211"/>
      <c r="V63" s="212" t="s">
        <v>130</v>
      </c>
      <c r="W63" s="210" t="s">
        <v>125</v>
      </c>
      <c r="X63" s="209"/>
      <c r="Y63" s="208" t="s">
        <v>126</v>
      </c>
      <c r="Z63" s="211"/>
      <c r="AA63" s="209"/>
      <c r="AB63" s="208" t="s">
        <v>127</v>
      </c>
      <c r="AC63" s="211"/>
      <c r="AD63" s="211"/>
      <c r="AE63" s="209"/>
      <c r="AF63" s="215" t="s">
        <v>131</v>
      </c>
      <c r="AG63" s="216"/>
      <c r="AH63" s="216"/>
      <c r="AI63" s="216"/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6"/>
      <c r="AU63" s="216"/>
      <c r="AV63" s="216"/>
      <c r="AW63" s="217"/>
      <c r="AX63" s="93"/>
      <c r="CE63" s="30">
        <v>0.69791666666666696</v>
      </c>
    </row>
    <row r="64" spans="4:83" ht="13.35" customHeight="1" x14ac:dyDescent="0.15">
      <c r="D64" s="206"/>
      <c r="E64" s="166"/>
      <c r="F64" s="167"/>
      <c r="G64" s="170"/>
      <c r="H64" s="151"/>
      <c r="I64" s="152"/>
      <c r="J64" s="172"/>
      <c r="K64" s="157"/>
      <c r="L64" s="157"/>
      <c r="M64" s="158"/>
      <c r="N64" s="174"/>
      <c r="O64" s="175"/>
      <c r="P64" s="172"/>
      <c r="Q64" s="157"/>
      <c r="R64" s="157"/>
      <c r="S64" s="157"/>
      <c r="T64" s="157"/>
      <c r="U64" s="157"/>
      <c r="V64" s="213"/>
      <c r="W64" s="193"/>
      <c r="X64" s="194"/>
      <c r="Y64" s="218"/>
      <c r="Z64" s="219"/>
      <c r="AA64" s="220"/>
      <c r="AB64" s="222"/>
      <c r="AC64" s="223"/>
      <c r="AD64" s="223"/>
      <c r="AE64" s="224"/>
      <c r="AF64" s="37"/>
      <c r="AG64" s="162" t="s">
        <v>132</v>
      </c>
      <c r="AH64" s="162"/>
      <c r="AI64" s="162"/>
      <c r="AJ64" s="96"/>
      <c r="AK64" s="39"/>
      <c r="AL64" s="142" t="s">
        <v>133</v>
      </c>
      <c r="AM64" s="142"/>
      <c r="AN64" s="163"/>
      <c r="AO64" s="164"/>
      <c r="AP64" s="165"/>
      <c r="AQ64" s="165" t="s">
        <v>132</v>
      </c>
      <c r="AR64" s="165"/>
      <c r="AS64" s="165"/>
      <c r="AT64" s="97"/>
      <c r="AU64" s="39"/>
      <c r="AV64" s="142" t="s">
        <v>133</v>
      </c>
      <c r="AW64" s="143"/>
      <c r="AX64" s="112"/>
      <c r="CE64" s="30">
        <v>0.70833333333333404</v>
      </c>
    </row>
    <row r="65" spans="4:83" ht="13.35" customHeight="1" x14ac:dyDescent="0.15">
      <c r="D65" s="206"/>
      <c r="E65" s="183"/>
      <c r="F65" s="184"/>
      <c r="G65" s="185"/>
      <c r="H65" s="186"/>
      <c r="I65" s="187"/>
      <c r="J65" s="188"/>
      <c r="K65" s="189"/>
      <c r="L65" s="189"/>
      <c r="M65" s="190"/>
      <c r="N65" s="191"/>
      <c r="O65" s="192"/>
      <c r="P65" s="188"/>
      <c r="Q65" s="189"/>
      <c r="R65" s="189"/>
      <c r="S65" s="189"/>
      <c r="T65" s="189"/>
      <c r="U65" s="189"/>
      <c r="V65" s="213"/>
      <c r="W65" s="183"/>
      <c r="X65" s="184"/>
      <c r="Y65" s="221"/>
      <c r="Z65" s="186"/>
      <c r="AA65" s="187"/>
      <c r="AB65" s="225"/>
      <c r="AC65" s="189"/>
      <c r="AD65" s="189"/>
      <c r="AE65" s="190"/>
      <c r="AF65" s="42"/>
      <c r="AG65" s="226" t="s">
        <v>132</v>
      </c>
      <c r="AH65" s="226"/>
      <c r="AI65" s="226"/>
      <c r="AJ65" s="98"/>
      <c r="AK65" s="44"/>
      <c r="AL65" s="178" t="s">
        <v>133</v>
      </c>
      <c r="AM65" s="178"/>
      <c r="AN65" s="179"/>
      <c r="AO65" s="180"/>
      <c r="AP65" s="181"/>
      <c r="AQ65" s="181" t="s">
        <v>132</v>
      </c>
      <c r="AR65" s="181"/>
      <c r="AS65" s="181"/>
      <c r="AT65" s="99"/>
      <c r="AU65" s="44"/>
      <c r="AV65" s="178" t="s">
        <v>133</v>
      </c>
      <c r="AW65" s="182"/>
      <c r="AX65" s="112"/>
      <c r="CE65" s="30">
        <v>0.718750000000001</v>
      </c>
    </row>
    <row r="66" spans="4:83" ht="13.35" customHeight="1" x14ac:dyDescent="0.15">
      <c r="D66" s="206"/>
      <c r="E66" s="166"/>
      <c r="F66" s="167"/>
      <c r="G66" s="170"/>
      <c r="H66" s="151"/>
      <c r="I66" s="152"/>
      <c r="J66" s="172"/>
      <c r="K66" s="157"/>
      <c r="L66" s="157"/>
      <c r="M66" s="158"/>
      <c r="N66" s="174"/>
      <c r="O66" s="175"/>
      <c r="P66" s="172"/>
      <c r="Q66" s="157"/>
      <c r="R66" s="157"/>
      <c r="S66" s="157"/>
      <c r="T66" s="157"/>
      <c r="U66" s="157"/>
      <c r="V66" s="213"/>
      <c r="W66" s="166"/>
      <c r="X66" s="167"/>
      <c r="Y66" s="150"/>
      <c r="Z66" s="151"/>
      <c r="AA66" s="152"/>
      <c r="AB66" s="156"/>
      <c r="AC66" s="157"/>
      <c r="AD66" s="157"/>
      <c r="AE66" s="158"/>
      <c r="AF66" s="37"/>
      <c r="AG66" s="162" t="s">
        <v>132</v>
      </c>
      <c r="AH66" s="162"/>
      <c r="AI66" s="162"/>
      <c r="AJ66" s="96"/>
      <c r="AK66" s="39"/>
      <c r="AL66" s="142" t="s">
        <v>133</v>
      </c>
      <c r="AM66" s="142"/>
      <c r="AN66" s="163"/>
      <c r="AO66" s="164"/>
      <c r="AP66" s="165"/>
      <c r="AQ66" s="165" t="s">
        <v>132</v>
      </c>
      <c r="AR66" s="165"/>
      <c r="AS66" s="165"/>
      <c r="AT66" s="97"/>
      <c r="AU66" s="39"/>
      <c r="AV66" s="142" t="s">
        <v>133</v>
      </c>
      <c r="AW66" s="143"/>
      <c r="AX66" s="112"/>
      <c r="CE66" s="30">
        <v>0.72916666666666796</v>
      </c>
    </row>
    <row r="67" spans="4:83" ht="13.35" customHeight="1" thickBot="1" x14ac:dyDescent="0.2">
      <c r="D67" s="207"/>
      <c r="E67" s="168"/>
      <c r="F67" s="169"/>
      <c r="G67" s="171"/>
      <c r="H67" s="154"/>
      <c r="I67" s="155"/>
      <c r="J67" s="173"/>
      <c r="K67" s="160"/>
      <c r="L67" s="160"/>
      <c r="M67" s="161"/>
      <c r="N67" s="176"/>
      <c r="O67" s="177"/>
      <c r="P67" s="173"/>
      <c r="Q67" s="160"/>
      <c r="R67" s="160"/>
      <c r="S67" s="160"/>
      <c r="T67" s="160"/>
      <c r="U67" s="160"/>
      <c r="V67" s="214"/>
      <c r="W67" s="168"/>
      <c r="X67" s="169"/>
      <c r="Y67" s="153"/>
      <c r="Z67" s="154"/>
      <c r="AA67" s="155"/>
      <c r="AB67" s="159"/>
      <c r="AC67" s="160"/>
      <c r="AD67" s="160"/>
      <c r="AE67" s="161"/>
      <c r="AF67" s="46"/>
      <c r="AG67" s="144" t="s">
        <v>132</v>
      </c>
      <c r="AH67" s="144"/>
      <c r="AI67" s="144"/>
      <c r="AJ67" s="95"/>
      <c r="AK67" s="48"/>
      <c r="AL67" s="145" t="s">
        <v>133</v>
      </c>
      <c r="AM67" s="145"/>
      <c r="AN67" s="146"/>
      <c r="AO67" s="147"/>
      <c r="AP67" s="148"/>
      <c r="AQ67" s="148" t="s">
        <v>132</v>
      </c>
      <c r="AR67" s="148"/>
      <c r="AS67" s="148"/>
      <c r="AT67" s="49"/>
      <c r="AU67" s="48"/>
      <c r="AV67" s="145" t="s">
        <v>133</v>
      </c>
      <c r="AW67" s="149"/>
      <c r="AX67" s="112"/>
      <c r="CE67" s="30">
        <v>0.73958333333333404</v>
      </c>
    </row>
    <row r="68" spans="4:83" ht="13.35" customHeight="1" x14ac:dyDescent="0.15">
      <c r="AF68" s="140"/>
      <c r="AG68" s="140"/>
      <c r="AH68" s="93"/>
      <c r="AX68" s="94"/>
      <c r="CE68" s="30">
        <v>0.750000000000001</v>
      </c>
    </row>
    <row r="69" spans="4:83" ht="13.35" customHeight="1" x14ac:dyDescent="0.15">
      <c r="AF69" s="141"/>
      <c r="AG69" s="141"/>
      <c r="AH69" s="94"/>
      <c r="CE69" s="30">
        <v>0.76041666666666796</v>
      </c>
    </row>
    <row r="70" spans="4:83" ht="13.35" customHeight="1" x14ac:dyDescent="0.15">
      <c r="AF70" s="141"/>
      <c r="AG70" s="141"/>
      <c r="AH70" s="94"/>
      <c r="CE70" s="30">
        <v>0.77083333333333404</v>
      </c>
    </row>
    <row r="71" spans="4:83" ht="13.35" customHeight="1" x14ac:dyDescent="0.15">
      <c r="AF71" s="141"/>
      <c r="AG71" s="141"/>
      <c r="AH71" s="94"/>
      <c r="CE71" s="30">
        <v>0.781250000000001</v>
      </c>
    </row>
    <row r="72" spans="4:83" ht="13.35" customHeight="1" x14ac:dyDescent="0.15">
      <c r="AF72" s="141"/>
      <c r="AG72" s="141"/>
      <c r="AH72" s="94"/>
      <c r="CE72" s="30">
        <v>0.79166666666666796</v>
      </c>
    </row>
    <row r="73" spans="4:83" ht="13.35" customHeight="1" x14ac:dyDescent="0.15">
      <c r="CE73" s="30">
        <v>0.80208333333333404</v>
      </c>
    </row>
    <row r="74" spans="4:83" ht="13.35" customHeight="1" x14ac:dyDescent="0.15">
      <c r="CE74" s="30">
        <v>0.812500000000001</v>
      </c>
    </row>
    <row r="75" spans="4:83" ht="13.35" customHeight="1" x14ac:dyDescent="0.15">
      <c r="CE75" s="30">
        <v>0.82291666666666796</v>
      </c>
    </row>
    <row r="76" spans="4:83" ht="13.35" customHeight="1" x14ac:dyDescent="0.15">
      <c r="CE76" s="30">
        <v>0.83333333333333404</v>
      </c>
    </row>
    <row r="77" spans="4:83" ht="13.35" customHeight="1" x14ac:dyDescent="0.15">
      <c r="CE77" s="30">
        <v>0.843750000000001</v>
      </c>
    </row>
    <row r="78" spans="4:83" ht="13.35" customHeight="1" x14ac:dyDescent="0.15">
      <c r="CE78" s="30">
        <v>0.85416666666666796</v>
      </c>
    </row>
    <row r="79" spans="4:83" ht="13.35" customHeight="1" x14ac:dyDescent="0.15">
      <c r="CE79" s="30">
        <v>0.86458333333333404</v>
      </c>
    </row>
    <row r="80" spans="4:83" ht="13.35" customHeight="1" x14ac:dyDescent="0.15">
      <c r="CE80" s="30">
        <v>0.875000000000001</v>
      </c>
    </row>
    <row r="81" spans="83:83" ht="13.35" customHeight="1" x14ac:dyDescent="0.15">
      <c r="CE81" s="30">
        <v>0.88541666666666796</v>
      </c>
    </row>
    <row r="82" spans="83:83" ht="13.35" customHeight="1" x14ac:dyDescent="0.15">
      <c r="CE82" s="30">
        <v>0.89583333333333404</v>
      </c>
    </row>
    <row r="83" spans="83:83" ht="13.35" customHeight="1" x14ac:dyDescent="0.15">
      <c r="CE83" s="30">
        <v>0.906250000000001</v>
      </c>
    </row>
    <row r="84" spans="83:83" ht="13.35" customHeight="1" x14ac:dyDescent="0.15">
      <c r="CE84" s="30">
        <v>0.91666666666666796</v>
      </c>
    </row>
  </sheetData>
  <mergeCells count="647">
    <mergeCell ref="A1:A2"/>
    <mergeCell ref="B1:B2"/>
    <mergeCell ref="D1:AW2"/>
    <mergeCell ref="A3:A4"/>
    <mergeCell ref="B3:B4"/>
    <mergeCell ref="AC3:AE3"/>
    <mergeCell ref="AF3:AG3"/>
    <mergeCell ref="AI3:AL3"/>
    <mergeCell ref="AO3:AR3"/>
    <mergeCell ref="AU3:AV3"/>
    <mergeCell ref="AV4:AV5"/>
    <mergeCell ref="AW4:AW5"/>
    <mergeCell ref="A5:A6"/>
    <mergeCell ref="B5:B6"/>
    <mergeCell ref="D5:F7"/>
    <mergeCell ref="G5:W7"/>
    <mergeCell ref="AA6:AB7"/>
    <mergeCell ref="AC6:AD7"/>
    <mergeCell ref="AE6:AG7"/>
    <mergeCell ref="AH6:AI7"/>
    <mergeCell ref="AH4:AI5"/>
    <mergeCell ref="AK4:AL5"/>
    <mergeCell ref="AN4:AN5"/>
    <mergeCell ref="AO4:AR5"/>
    <mergeCell ref="AS4:AS5"/>
    <mergeCell ref="AU4:AU5"/>
    <mergeCell ref="D4:F4"/>
    <mergeCell ref="G4:W4"/>
    <mergeCell ref="X4:Z7"/>
    <mergeCell ref="AA4:AB5"/>
    <mergeCell ref="AC4:AD5"/>
    <mergeCell ref="AE4:AG5"/>
    <mergeCell ref="AW6:AW7"/>
    <mergeCell ref="A7:A8"/>
    <mergeCell ref="B7:B8"/>
    <mergeCell ref="D8:F8"/>
    <mergeCell ref="G8:W8"/>
    <mergeCell ref="X8:Z8"/>
    <mergeCell ref="AA8:AW8"/>
    <mergeCell ref="AK6:AL7"/>
    <mergeCell ref="AN6:AN7"/>
    <mergeCell ref="AO6:AR7"/>
    <mergeCell ref="AS6:AS7"/>
    <mergeCell ref="AU6:AU7"/>
    <mergeCell ref="AV6:AV7"/>
    <mergeCell ref="A9:A10"/>
    <mergeCell ref="B9:B10"/>
    <mergeCell ref="D9:F9"/>
    <mergeCell ref="G9:W9"/>
    <mergeCell ref="X9:Z9"/>
    <mergeCell ref="AA9:AW9"/>
    <mergeCell ref="D10:F12"/>
    <mergeCell ref="H10:M10"/>
    <mergeCell ref="O10:P10"/>
    <mergeCell ref="Q10:AW10"/>
    <mergeCell ref="A11:A12"/>
    <mergeCell ref="B11:B12"/>
    <mergeCell ref="G11:I11"/>
    <mergeCell ref="J11:W11"/>
    <mergeCell ref="X11:Z11"/>
    <mergeCell ref="AA11:AS11"/>
    <mergeCell ref="G12:I12"/>
    <mergeCell ref="J12:W12"/>
    <mergeCell ref="X12:Z12"/>
    <mergeCell ref="AA12:AS12"/>
    <mergeCell ref="A13:A14"/>
    <mergeCell ref="B13:B14"/>
    <mergeCell ref="D13:F20"/>
    <mergeCell ref="G13:J13"/>
    <mergeCell ref="K13:N13"/>
    <mergeCell ref="O13:R13"/>
    <mergeCell ref="A15:A16"/>
    <mergeCell ref="B15:B16"/>
    <mergeCell ref="G15:J15"/>
    <mergeCell ref="K15:N15"/>
    <mergeCell ref="O16:R16"/>
    <mergeCell ref="AP13:AQ13"/>
    <mergeCell ref="AR13:AT13"/>
    <mergeCell ref="AU13:AV13"/>
    <mergeCell ref="G14:J14"/>
    <mergeCell ref="K14:N14"/>
    <mergeCell ref="O14:R14"/>
    <mergeCell ref="S14:V14"/>
    <mergeCell ref="AA14:AC14"/>
    <mergeCell ref="AD14:AW14"/>
    <mergeCell ref="S13:V13"/>
    <mergeCell ref="W13:X17"/>
    <mergeCell ref="Y13:Z14"/>
    <mergeCell ref="AA13:AC13"/>
    <mergeCell ref="AI13:AJ13"/>
    <mergeCell ref="AN13:AO13"/>
    <mergeCell ref="Y17:Z21"/>
    <mergeCell ref="AA17:AC17"/>
    <mergeCell ref="AD17:AE17"/>
    <mergeCell ref="AG17:AI17"/>
    <mergeCell ref="AP15:AQ15"/>
    <mergeCell ref="AR15:AT15"/>
    <mergeCell ref="AU15:AV15"/>
    <mergeCell ref="G16:J16"/>
    <mergeCell ref="K16:N16"/>
    <mergeCell ref="S16:V16"/>
    <mergeCell ref="AA16:AC16"/>
    <mergeCell ref="AD16:AW16"/>
    <mergeCell ref="O15:R15"/>
    <mergeCell ref="S15:V15"/>
    <mergeCell ref="Y15:Z16"/>
    <mergeCell ref="AA15:AC15"/>
    <mergeCell ref="AI15:AJ15"/>
    <mergeCell ref="AN15:AO15"/>
    <mergeCell ref="AR17:AW17"/>
    <mergeCell ref="G18:J18"/>
    <mergeCell ref="K18:N18"/>
    <mergeCell ref="O18:R18"/>
    <mergeCell ref="S18:V18"/>
    <mergeCell ref="W18:X21"/>
    <mergeCell ref="AA18:AC21"/>
    <mergeCell ref="G17:J17"/>
    <mergeCell ref="K17:N17"/>
    <mergeCell ref="O17:R17"/>
    <mergeCell ref="S17:V17"/>
    <mergeCell ref="AZ19:AZ20"/>
    <mergeCell ref="G20:J20"/>
    <mergeCell ref="K20:N20"/>
    <mergeCell ref="O20:R20"/>
    <mergeCell ref="S20:V20"/>
    <mergeCell ref="A21:A22"/>
    <mergeCell ref="B21:B22"/>
    <mergeCell ref="D21:I21"/>
    <mergeCell ref="J21:L21"/>
    <mergeCell ref="M21:S21"/>
    <mergeCell ref="AD18:AW21"/>
    <mergeCell ref="A19:A20"/>
    <mergeCell ref="B19:B20"/>
    <mergeCell ref="G19:J19"/>
    <mergeCell ref="K19:N19"/>
    <mergeCell ref="O19:R19"/>
    <mergeCell ref="S19:V19"/>
    <mergeCell ref="T21:V21"/>
    <mergeCell ref="A17:A18"/>
    <mergeCell ref="B17:B18"/>
    <mergeCell ref="D22:AW22"/>
    <mergeCell ref="AJ17:AK17"/>
    <mergeCell ref="AM17:AO17"/>
    <mergeCell ref="AP17:AQ17"/>
    <mergeCell ref="A23:A24"/>
    <mergeCell ref="B23:B24"/>
    <mergeCell ref="D23:E24"/>
    <mergeCell ref="F23:F34"/>
    <mergeCell ref="G23:I23"/>
    <mergeCell ref="J23:R23"/>
    <mergeCell ref="S23:U23"/>
    <mergeCell ref="V23:AD23"/>
    <mergeCell ref="AE23:AE34"/>
    <mergeCell ref="A25:A26"/>
    <mergeCell ref="B25:B26"/>
    <mergeCell ref="D25:E26"/>
    <mergeCell ref="G25:I25"/>
    <mergeCell ref="J25:K25"/>
    <mergeCell ref="L25:O25"/>
    <mergeCell ref="A27:A28"/>
    <mergeCell ref="B27:B28"/>
    <mergeCell ref="D27:E28"/>
    <mergeCell ref="G27:I27"/>
    <mergeCell ref="J27:K27"/>
    <mergeCell ref="L27:O27"/>
    <mergeCell ref="G28:H28"/>
    <mergeCell ref="J28:K28"/>
    <mergeCell ref="L28:O28"/>
    <mergeCell ref="AF23:AI23"/>
    <mergeCell ref="AJ23:AW23"/>
    <mergeCell ref="G24:I24"/>
    <mergeCell ref="J24:K24"/>
    <mergeCell ref="L24:O24"/>
    <mergeCell ref="P24:R24"/>
    <mergeCell ref="S24:U24"/>
    <mergeCell ref="V24:W24"/>
    <mergeCell ref="X24:AA24"/>
    <mergeCell ref="AB24:AD24"/>
    <mergeCell ref="AF24:AI24"/>
    <mergeCell ref="AJ24:AL24"/>
    <mergeCell ref="AM24:AS24"/>
    <mergeCell ref="AT24:AW24"/>
    <mergeCell ref="AJ26:AL26"/>
    <mergeCell ref="AM26:AS26"/>
    <mergeCell ref="AT26:AW26"/>
    <mergeCell ref="AJ25:AL25"/>
    <mergeCell ref="AM25:AS25"/>
    <mergeCell ref="AT25:AW25"/>
    <mergeCell ref="G26:H26"/>
    <mergeCell ref="J26:K26"/>
    <mergeCell ref="L26:O26"/>
    <mergeCell ref="P26:R26"/>
    <mergeCell ref="S26:T26"/>
    <mergeCell ref="V26:W26"/>
    <mergeCell ref="X26:AA26"/>
    <mergeCell ref="P25:R25"/>
    <mergeCell ref="S25:U25"/>
    <mergeCell ref="V25:W25"/>
    <mergeCell ref="X25:AA25"/>
    <mergeCell ref="AB25:AD25"/>
    <mergeCell ref="AF25:AI25"/>
    <mergeCell ref="AB26:AD26"/>
    <mergeCell ref="AF26:AG26"/>
    <mergeCell ref="AH26:AI26"/>
    <mergeCell ref="P28:R28"/>
    <mergeCell ref="S28:T28"/>
    <mergeCell ref="V28:W28"/>
    <mergeCell ref="X28:AA28"/>
    <mergeCell ref="P27:R27"/>
    <mergeCell ref="S27:U27"/>
    <mergeCell ref="V27:W27"/>
    <mergeCell ref="X27:AA27"/>
    <mergeCell ref="AB28:AD28"/>
    <mergeCell ref="AF28:AG28"/>
    <mergeCell ref="AH28:AI28"/>
    <mergeCell ref="AJ28:AL28"/>
    <mergeCell ref="AM28:AS28"/>
    <mergeCell ref="AT28:AW28"/>
    <mergeCell ref="AJ27:AL27"/>
    <mergeCell ref="AM27:AS27"/>
    <mergeCell ref="AT27:AW27"/>
    <mergeCell ref="AB27:AD27"/>
    <mergeCell ref="AF27:AI27"/>
    <mergeCell ref="AJ29:AL29"/>
    <mergeCell ref="AM29:AS29"/>
    <mergeCell ref="AT29:AW29"/>
    <mergeCell ref="G30:H30"/>
    <mergeCell ref="J30:K30"/>
    <mergeCell ref="L30:O30"/>
    <mergeCell ref="P30:R30"/>
    <mergeCell ref="S30:T30"/>
    <mergeCell ref="V30:W30"/>
    <mergeCell ref="X30:AA30"/>
    <mergeCell ref="P29:R29"/>
    <mergeCell ref="S29:U29"/>
    <mergeCell ref="V29:W29"/>
    <mergeCell ref="X29:AA29"/>
    <mergeCell ref="AB29:AD29"/>
    <mergeCell ref="AF29:AI29"/>
    <mergeCell ref="G29:I29"/>
    <mergeCell ref="J29:K29"/>
    <mergeCell ref="L29:O29"/>
    <mergeCell ref="AR30:AS30"/>
    <mergeCell ref="AT30:AW30"/>
    <mergeCell ref="AJ30:AL30"/>
    <mergeCell ref="AM30:AO30"/>
    <mergeCell ref="AP30:AQ30"/>
    <mergeCell ref="A31:A32"/>
    <mergeCell ref="B31:B32"/>
    <mergeCell ref="D31:E31"/>
    <mergeCell ref="G31:I31"/>
    <mergeCell ref="J31:R31"/>
    <mergeCell ref="S31:U31"/>
    <mergeCell ref="V31:AD31"/>
    <mergeCell ref="AF31:AI31"/>
    <mergeCell ref="AB30:AD30"/>
    <mergeCell ref="AF30:AG30"/>
    <mergeCell ref="AH30:AI30"/>
    <mergeCell ref="A29:A30"/>
    <mergeCell ref="B29:B30"/>
    <mergeCell ref="D29:E30"/>
    <mergeCell ref="G33:I33"/>
    <mergeCell ref="J33:K33"/>
    <mergeCell ref="L33:O33"/>
    <mergeCell ref="P33:R33"/>
    <mergeCell ref="S33:U33"/>
    <mergeCell ref="V33:W33"/>
    <mergeCell ref="AJ31:AW31"/>
    <mergeCell ref="D32:E33"/>
    <mergeCell ref="G32:H32"/>
    <mergeCell ref="J32:K32"/>
    <mergeCell ref="L32:O32"/>
    <mergeCell ref="P32:R32"/>
    <mergeCell ref="S32:T32"/>
    <mergeCell ref="V32:W32"/>
    <mergeCell ref="X32:AA32"/>
    <mergeCell ref="AB32:AD32"/>
    <mergeCell ref="X33:AA33"/>
    <mergeCell ref="AB33:AD33"/>
    <mergeCell ref="AF33:AI33"/>
    <mergeCell ref="AJ33:AL33"/>
    <mergeCell ref="AM33:AS33"/>
    <mergeCell ref="AT33:AW33"/>
    <mergeCell ref="AF32:AG32"/>
    <mergeCell ref="AJ32:AL32"/>
    <mergeCell ref="AM32:AS32"/>
    <mergeCell ref="AT32:AW32"/>
    <mergeCell ref="AT34:AW34"/>
    <mergeCell ref="D35:E36"/>
    <mergeCell ref="F35:F46"/>
    <mergeCell ref="G35:I35"/>
    <mergeCell ref="J35:R35"/>
    <mergeCell ref="S35:U35"/>
    <mergeCell ref="V35:AD35"/>
    <mergeCell ref="AE35:AE46"/>
    <mergeCell ref="AF35:AI35"/>
    <mergeCell ref="AJ35:AW35"/>
    <mergeCell ref="V34:W34"/>
    <mergeCell ref="X34:AA34"/>
    <mergeCell ref="AB34:AD34"/>
    <mergeCell ref="AF34:AI34"/>
    <mergeCell ref="AJ34:AL34"/>
    <mergeCell ref="AM34:AS34"/>
    <mergeCell ref="D34:E34"/>
    <mergeCell ref="G34:I34"/>
    <mergeCell ref="J34:K34"/>
    <mergeCell ref="L34:O34"/>
    <mergeCell ref="P34:R34"/>
    <mergeCell ref="S34:U34"/>
    <mergeCell ref="X36:AA36"/>
    <mergeCell ref="AB36:AD36"/>
    <mergeCell ref="AF36:AI36"/>
    <mergeCell ref="AJ36:AL36"/>
    <mergeCell ref="AM36:AS36"/>
    <mergeCell ref="AT36:AW36"/>
    <mergeCell ref="G36:I36"/>
    <mergeCell ref="J36:K36"/>
    <mergeCell ref="L36:O36"/>
    <mergeCell ref="P36:R36"/>
    <mergeCell ref="S36:U36"/>
    <mergeCell ref="V36:W36"/>
    <mergeCell ref="AT37:AW37"/>
    <mergeCell ref="G38:H38"/>
    <mergeCell ref="J38:K38"/>
    <mergeCell ref="L38:O38"/>
    <mergeCell ref="P38:R38"/>
    <mergeCell ref="S38:T38"/>
    <mergeCell ref="V38:W38"/>
    <mergeCell ref="X38:AA38"/>
    <mergeCell ref="AB38:AD38"/>
    <mergeCell ref="AF38:AG38"/>
    <mergeCell ref="V37:W37"/>
    <mergeCell ref="X37:AA37"/>
    <mergeCell ref="AB37:AD37"/>
    <mergeCell ref="AF37:AI37"/>
    <mergeCell ref="AJ37:AL37"/>
    <mergeCell ref="AM37:AS37"/>
    <mergeCell ref="G37:I37"/>
    <mergeCell ref="J37:K37"/>
    <mergeCell ref="L37:O37"/>
    <mergeCell ref="P37:R37"/>
    <mergeCell ref="S37:U37"/>
    <mergeCell ref="AH38:AI38"/>
    <mergeCell ref="AJ38:AL38"/>
    <mergeCell ref="AM38:AS38"/>
    <mergeCell ref="AT38:AW38"/>
    <mergeCell ref="D39:E40"/>
    <mergeCell ref="G39:I39"/>
    <mergeCell ref="J39:K39"/>
    <mergeCell ref="L39:O39"/>
    <mergeCell ref="P39:R39"/>
    <mergeCell ref="S39:U39"/>
    <mergeCell ref="D37:E38"/>
    <mergeCell ref="AT39:AW39"/>
    <mergeCell ref="G40:H40"/>
    <mergeCell ref="J40:K40"/>
    <mergeCell ref="L40:O40"/>
    <mergeCell ref="P40:R40"/>
    <mergeCell ref="S40:T40"/>
    <mergeCell ref="V40:W40"/>
    <mergeCell ref="X40:AA40"/>
    <mergeCell ref="AB40:AD40"/>
    <mergeCell ref="AF40:AG40"/>
    <mergeCell ref="V39:W39"/>
    <mergeCell ref="X39:AA39"/>
    <mergeCell ref="AB39:AD39"/>
    <mergeCell ref="AF39:AI39"/>
    <mergeCell ref="AJ39:AL39"/>
    <mergeCell ref="AM39:AS39"/>
    <mergeCell ref="AH40:AI40"/>
    <mergeCell ref="AJ40:AL40"/>
    <mergeCell ref="AM40:AS40"/>
    <mergeCell ref="AT40:AW40"/>
    <mergeCell ref="D41:E42"/>
    <mergeCell ref="G41:I41"/>
    <mergeCell ref="J41:K41"/>
    <mergeCell ref="L41:O41"/>
    <mergeCell ref="P41:R41"/>
    <mergeCell ref="S41:U41"/>
    <mergeCell ref="AH42:AI42"/>
    <mergeCell ref="AJ42:AL42"/>
    <mergeCell ref="AM42:AO42"/>
    <mergeCell ref="AP42:AQ42"/>
    <mergeCell ref="AR42:AS42"/>
    <mergeCell ref="AT42:AW42"/>
    <mergeCell ref="AT41:AW41"/>
    <mergeCell ref="G42:H42"/>
    <mergeCell ref="J42:K42"/>
    <mergeCell ref="L42:O42"/>
    <mergeCell ref="P42:R42"/>
    <mergeCell ref="S42:T42"/>
    <mergeCell ref="V42:W42"/>
    <mergeCell ref="X42:AA42"/>
    <mergeCell ref="AB42:AD42"/>
    <mergeCell ref="AF42:AG42"/>
    <mergeCell ref="V41:W41"/>
    <mergeCell ref="X41:AA41"/>
    <mergeCell ref="AB41:AD41"/>
    <mergeCell ref="AF41:AI41"/>
    <mergeCell ref="AJ41:AL41"/>
    <mergeCell ref="AM41:AS41"/>
    <mergeCell ref="G45:I45"/>
    <mergeCell ref="J45:K45"/>
    <mergeCell ref="L45:O45"/>
    <mergeCell ref="P45:R45"/>
    <mergeCell ref="S45:U45"/>
    <mergeCell ref="V45:W45"/>
    <mergeCell ref="AJ43:AW43"/>
    <mergeCell ref="AJ45:AL45"/>
    <mergeCell ref="AM45:AS45"/>
    <mergeCell ref="AT45:AW45"/>
    <mergeCell ref="AJ44:AL44"/>
    <mergeCell ref="AM44:AS44"/>
    <mergeCell ref="AT44:AW44"/>
    <mergeCell ref="D43:E43"/>
    <mergeCell ref="G43:I43"/>
    <mergeCell ref="J43:R43"/>
    <mergeCell ref="S43:U43"/>
    <mergeCell ref="V43:AD43"/>
    <mergeCell ref="AF43:AI43"/>
    <mergeCell ref="X45:AA45"/>
    <mergeCell ref="AB45:AD45"/>
    <mergeCell ref="AF45:AI45"/>
    <mergeCell ref="AF44:AG44"/>
    <mergeCell ref="D44:E45"/>
    <mergeCell ref="G44:H44"/>
    <mergeCell ref="J44:K44"/>
    <mergeCell ref="L44:O44"/>
    <mergeCell ref="P44:R44"/>
    <mergeCell ref="S44:T44"/>
    <mergeCell ref="V44:W44"/>
    <mergeCell ref="X44:AA44"/>
    <mergeCell ref="AB44:AD44"/>
    <mergeCell ref="AT46:AW46"/>
    <mergeCell ref="D47:E48"/>
    <mergeCell ref="F47:F58"/>
    <mergeCell ref="G47:I47"/>
    <mergeCell ref="J47:R47"/>
    <mergeCell ref="S47:U47"/>
    <mergeCell ref="V47:AD47"/>
    <mergeCell ref="AE47:AE58"/>
    <mergeCell ref="AF47:AI47"/>
    <mergeCell ref="AJ47:AW47"/>
    <mergeCell ref="V46:W46"/>
    <mergeCell ref="X46:AA46"/>
    <mergeCell ref="AB46:AD46"/>
    <mergeCell ref="AF46:AI46"/>
    <mergeCell ref="AJ46:AL46"/>
    <mergeCell ref="AM46:AS46"/>
    <mergeCell ref="D46:E46"/>
    <mergeCell ref="G46:I46"/>
    <mergeCell ref="J46:K46"/>
    <mergeCell ref="L46:O46"/>
    <mergeCell ref="P46:R46"/>
    <mergeCell ref="S46:U46"/>
    <mergeCell ref="X48:AA48"/>
    <mergeCell ref="AB48:AD48"/>
    <mergeCell ref="AF48:AI48"/>
    <mergeCell ref="AJ48:AL48"/>
    <mergeCell ref="AM48:AS48"/>
    <mergeCell ref="AT48:AW48"/>
    <mergeCell ref="G48:I48"/>
    <mergeCell ref="J48:K48"/>
    <mergeCell ref="L48:O48"/>
    <mergeCell ref="P48:R48"/>
    <mergeCell ref="S48:U48"/>
    <mergeCell ref="V48:W48"/>
    <mergeCell ref="AT49:AW49"/>
    <mergeCell ref="G50:H50"/>
    <mergeCell ref="J50:K50"/>
    <mergeCell ref="L50:O50"/>
    <mergeCell ref="P50:R50"/>
    <mergeCell ref="S50:T50"/>
    <mergeCell ref="V50:W50"/>
    <mergeCell ref="X50:AA50"/>
    <mergeCell ref="AB50:AD50"/>
    <mergeCell ref="AF50:AG50"/>
    <mergeCell ref="V49:W49"/>
    <mergeCell ref="X49:AA49"/>
    <mergeCell ref="AB49:AD49"/>
    <mergeCell ref="AF49:AI49"/>
    <mergeCell ref="AJ49:AL49"/>
    <mergeCell ref="AM49:AS49"/>
    <mergeCell ref="G49:I49"/>
    <mergeCell ref="J49:K49"/>
    <mergeCell ref="L49:O49"/>
    <mergeCell ref="P49:R49"/>
    <mergeCell ref="S49:U49"/>
    <mergeCell ref="AH50:AI50"/>
    <mergeCell ref="AJ50:AL50"/>
    <mergeCell ref="AM50:AS50"/>
    <mergeCell ref="AT50:AW50"/>
    <mergeCell ref="D51:E52"/>
    <mergeCell ref="G51:I51"/>
    <mergeCell ref="J51:K51"/>
    <mergeCell ref="L51:O51"/>
    <mergeCell ref="P51:R51"/>
    <mergeCell ref="S51:U51"/>
    <mergeCell ref="D49:E50"/>
    <mergeCell ref="AT51:AW51"/>
    <mergeCell ref="G52:H52"/>
    <mergeCell ref="J52:K52"/>
    <mergeCell ref="L52:O52"/>
    <mergeCell ref="P52:R52"/>
    <mergeCell ref="S52:T52"/>
    <mergeCell ref="V52:W52"/>
    <mergeCell ref="X52:AA52"/>
    <mergeCell ref="AB52:AD52"/>
    <mergeCell ref="AF52:AG52"/>
    <mergeCell ref="V51:W51"/>
    <mergeCell ref="X51:AA51"/>
    <mergeCell ref="AB51:AD51"/>
    <mergeCell ref="AF51:AI51"/>
    <mergeCell ref="AJ51:AL51"/>
    <mergeCell ref="AM51:AS51"/>
    <mergeCell ref="AH52:AI52"/>
    <mergeCell ref="AJ52:AL52"/>
    <mergeCell ref="AM52:AS52"/>
    <mergeCell ref="AT52:AW52"/>
    <mergeCell ref="D53:E54"/>
    <mergeCell ref="G53:I53"/>
    <mergeCell ref="J53:K53"/>
    <mergeCell ref="L53:O53"/>
    <mergeCell ref="P53:R53"/>
    <mergeCell ref="S53:U53"/>
    <mergeCell ref="AH54:AI54"/>
    <mergeCell ref="AJ54:AL54"/>
    <mergeCell ref="AM54:AO54"/>
    <mergeCell ref="AP54:AQ54"/>
    <mergeCell ref="AR54:AS54"/>
    <mergeCell ref="AT54:AW54"/>
    <mergeCell ref="AT53:AW53"/>
    <mergeCell ref="G54:H54"/>
    <mergeCell ref="J54:K54"/>
    <mergeCell ref="L54:O54"/>
    <mergeCell ref="P54:R54"/>
    <mergeCell ref="S54:T54"/>
    <mergeCell ref="V54:W54"/>
    <mergeCell ref="X54:AA54"/>
    <mergeCell ref="AB54:AD54"/>
    <mergeCell ref="AF54:AG54"/>
    <mergeCell ref="V53:W53"/>
    <mergeCell ref="X53:AA53"/>
    <mergeCell ref="AB53:AD53"/>
    <mergeCell ref="AF53:AI53"/>
    <mergeCell ref="AJ53:AL53"/>
    <mergeCell ref="AM53:AS53"/>
    <mergeCell ref="G57:I57"/>
    <mergeCell ref="J57:K57"/>
    <mergeCell ref="L57:O57"/>
    <mergeCell ref="P57:R57"/>
    <mergeCell ref="S57:U57"/>
    <mergeCell ref="V57:W57"/>
    <mergeCell ref="AJ55:AW55"/>
    <mergeCell ref="AJ57:AL57"/>
    <mergeCell ref="AM57:AS57"/>
    <mergeCell ref="AT57:AW57"/>
    <mergeCell ref="AJ56:AL56"/>
    <mergeCell ref="AM56:AS56"/>
    <mergeCell ref="AT56:AW56"/>
    <mergeCell ref="D55:E55"/>
    <mergeCell ref="G55:I55"/>
    <mergeCell ref="J55:R55"/>
    <mergeCell ref="S55:U55"/>
    <mergeCell ref="V55:AD55"/>
    <mergeCell ref="AF55:AI55"/>
    <mergeCell ref="X57:AA57"/>
    <mergeCell ref="AB57:AD57"/>
    <mergeCell ref="AF57:AI57"/>
    <mergeCell ref="AF56:AG56"/>
    <mergeCell ref="D56:E57"/>
    <mergeCell ref="G56:H56"/>
    <mergeCell ref="J56:K56"/>
    <mergeCell ref="L56:O56"/>
    <mergeCell ref="P56:R56"/>
    <mergeCell ref="S56:T56"/>
    <mergeCell ref="V56:W56"/>
    <mergeCell ref="X56:AA56"/>
    <mergeCell ref="AB56:AD56"/>
    <mergeCell ref="AT58:AW58"/>
    <mergeCell ref="D59:F59"/>
    <mergeCell ref="G59:AW59"/>
    <mergeCell ref="D60:AW60"/>
    <mergeCell ref="D61:AW61"/>
    <mergeCell ref="D62:AW62"/>
    <mergeCell ref="V58:W58"/>
    <mergeCell ref="X58:AA58"/>
    <mergeCell ref="AB58:AD58"/>
    <mergeCell ref="AF58:AI58"/>
    <mergeCell ref="AJ58:AL58"/>
    <mergeCell ref="AM58:AS58"/>
    <mergeCell ref="D58:E58"/>
    <mergeCell ref="G58:I58"/>
    <mergeCell ref="J58:K58"/>
    <mergeCell ref="L58:O58"/>
    <mergeCell ref="P58:R58"/>
    <mergeCell ref="S58:U58"/>
    <mergeCell ref="E64:F65"/>
    <mergeCell ref="G64:I65"/>
    <mergeCell ref="J64:M65"/>
    <mergeCell ref="N64:O65"/>
    <mergeCell ref="P64:U65"/>
    <mergeCell ref="D63:D67"/>
    <mergeCell ref="E63:F63"/>
    <mergeCell ref="G63:I63"/>
    <mergeCell ref="J63:M63"/>
    <mergeCell ref="N63:O63"/>
    <mergeCell ref="P63:U63"/>
    <mergeCell ref="E66:F67"/>
    <mergeCell ref="G66:I67"/>
    <mergeCell ref="J66:M67"/>
    <mergeCell ref="N66:O67"/>
    <mergeCell ref="P66:U67"/>
    <mergeCell ref="AL65:AN65"/>
    <mergeCell ref="AO65:AP65"/>
    <mergeCell ref="AQ65:AS65"/>
    <mergeCell ref="AV65:AW65"/>
    <mergeCell ref="W64:X65"/>
    <mergeCell ref="Y64:AA65"/>
    <mergeCell ref="AB64:AE65"/>
    <mergeCell ref="AG64:AI64"/>
    <mergeCell ref="AL64:AN64"/>
    <mergeCell ref="AO64:AP64"/>
    <mergeCell ref="V63:V67"/>
    <mergeCell ref="W63:X63"/>
    <mergeCell ref="Y63:AA63"/>
    <mergeCell ref="AB63:AE63"/>
    <mergeCell ref="AF63:AW63"/>
    <mergeCell ref="AF68:AG68"/>
    <mergeCell ref="AF69:AG70"/>
    <mergeCell ref="AF71:AG72"/>
    <mergeCell ref="AO66:AP66"/>
    <mergeCell ref="AQ66:AS66"/>
    <mergeCell ref="AV66:AW66"/>
    <mergeCell ref="AG67:AI67"/>
    <mergeCell ref="AL67:AN67"/>
    <mergeCell ref="AO67:AP67"/>
    <mergeCell ref="AQ67:AS67"/>
    <mergeCell ref="AV67:AW67"/>
    <mergeCell ref="W66:X67"/>
    <mergeCell ref="Y66:AA67"/>
    <mergeCell ref="AB66:AE67"/>
    <mergeCell ref="AG66:AI66"/>
    <mergeCell ref="AL66:AN66"/>
    <mergeCell ref="AQ64:AS64"/>
    <mergeCell ref="AV64:AW64"/>
    <mergeCell ref="AG65:AI65"/>
  </mergeCells>
  <phoneticPr fontId="3"/>
  <conditionalFormatting sqref="S14:V18">
    <cfRule type="cellIs" dxfId="5" priority="6" operator="equal">
      <formula>0</formula>
    </cfRule>
  </conditionalFormatting>
  <conditionalFormatting sqref="D23:E24 D27:E28 D32:E33">
    <cfRule type="cellIs" dxfId="4" priority="5" operator="equal">
      <formula>0</formula>
    </cfRule>
  </conditionalFormatting>
  <conditionalFormatting sqref="D35:E36 D44:E45">
    <cfRule type="cellIs" dxfId="3" priority="4" operator="equal">
      <formula>1</formula>
    </cfRule>
  </conditionalFormatting>
  <conditionalFormatting sqref="G4:W9 H10:M10 J11:W12 AA11:AT12 AA8:AW9 Q10:AW10 AK4:AM7 AV4:AV7 AU3:AV3 AO3:AR7 AI3:AM3 AE4:AG7">
    <cfRule type="cellIs" dxfId="2" priority="3" operator="equal">
      <formula>0</formula>
    </cfRule>
  </conditionalFormatting>
  <conditionalFormatting sqref="D39:E40">
    <cfRule type="cellIs" dxfId="1" priority="2" operator="equal">
      <formula>0</formula>
    </cfRule>
  </conditionalFormatting>
  <conditionalFormatting sqref="D51:E52">
    <cfRule type="cellIs" dxfId="0" priority="1" operator="equal">
      <formula>0</formula>
    </cfRule>
  </conditionalFormatting>
  <dataValidations count="7">
    <dataValidation type="list" allowBlank="1" showInputMessage="1" showErrorMessage="1" sqref="J25:K30 J56:K58 V44:W46 J32:K34 J44:K46 J49:K54 J37:K42">
      <formula1>$CE$20:$CE$48</formula1>
    </dataValidation>
    <dataValidation type="list" allowBlank="1" showInputMessage="1" showErrorMessage="1" sqref="AJ37:AJ41 AJ25:AJ29 AJ32:AJ34 AJ44:AJ46 AJ49:AJ53 AJ56:AJ58">
      <formula1>$CE$64:$CE$84</formula1>
    </dataValidation>
    <dataValidation type="list" allowBlank="1" showInputMessage="1" showErrorMessage="1" sqref="J64:M67">
      <formula1>$CD$20:$CD$22</formula1>
    </dataValidation>
    <dataValidation type="list" allowBlank="1" showInputMessage="1" showErrorMessage="1" sqref="AB64:AE67">
      <formula1>$CD$24:$CD$34</formula1>
    </dataValidation>
    <dataValidation type="list" allowBlank="1" showInputMessage="1" showErrorMessage="1" sqref="V25:W30 V32:W34 V37:W42 V49:W54 V56:W58">
      <formula1>$CE$42:$CE$70</formula1>
    </dataValidation>
    <dataValidation type="list" allowBlank="1" showInputMessage="1" showErrorMessage="1" sqref="AM42 AR30:AS30 AM30 AR42:AS42 AR54:AS54 AM54">
      <formula1>$CF$20:$CF$42</formula1>
    </dataValidation>
    <dataValidation type="list" allowBlank="1" showInputMessage="1" showErrorMessage="1" sqref="J21:L21 T21:V21">
      <formula1>$CE$13:$CE$15</formula1>
    </dataValidation>
  </dataValidations>
  <pageMargins left="0.23622047244094491" right="0.23622047244094491" top="0.15748031496062992" bottom="0.15748031496062992" header="0" footer="0"/>
  <pageSetup paperSize="9" orientation="portrait" horizontalDpi="4294967293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CJ201"/>
  <sheetViews>
    <sheetView showGridLines="0" view="pageBreakPreview" topLeftCell="A13" zoomScale="70" zoomScaleNormal="100" zoomScaleSheetLayoutView="70" workbookViewId="0">
      <selection activeCell="B56" sqref="B56"/>
    </sheetView>
  </sheetViews>
  <sheetFormatPr defaultRowHeight="13.35" customHeight="1" x14ac:dyDescent="0.15"/>
  <cols>
    <col min="1" max="1" width="33.25" style="50" customWidth="1"/>
    <col min="2" max="2" width="12.875" style="50" bestFit="1" customWidth="1"/>
    <col min="3" max="3" width="22.625" style="50" customWidth="1"/>
    <col min="4" max="4" width="2.5" style="50" hidden="1" customWidth="1"/>
    <col min="5" max="38" width="2.5" style="50" customWidth="1"/>
    <col min="39" max="42" width="1.25" style="50" customWidth="1"/>
    <col min="43" max="46" width="2.5" style="50" customWidth="1"/>
    <col min="47" max="48" width="2.5" style="50" hidden="1" customWidth="1"/>
    <col min="49" max="91" width="2.5" style="50" customWidth="1"/>
    <col min="92" max="16384" width="9" style="50"/>
  </cols>
  <sheetData>
    <row r="1" spans="2:54" ht="13.35" customHeight="1" x14ac:dyDescent="0.15">
      <c r="B1" s="138" t="s">
        <v>17</v>
      </c>
      <c r="C1" s="126">
        <f ca="1">TODAY()</f>
        <v>43729</v>
      </c>
      <c r="E1" s="928" t="s">
        <v>18</v>
      </c>
      <c r="F1" s="928"/>
      <c r="G1" s="928"/>
      <c r="H1" s="928"/>
      <c r="I1" s="928"/>
      <c r="J1" s="928"/>
      <c r="K1" s="928"/>
      <c r="L1" s="928"/>
      <c r="M1" s="928"/>
      <c r="N1" s="928"/>
      <c r="O1" s="928"/>
      <c r="P1" s="928"/>
      <c r="Q1" s="928"/>
      <c r="R1" s="928"/>
      <c r="S1" s="928"/>
      <c r="T1" s="928"/>
      <c r="U1" s="928"/>
      <c r="V1" s="928"/>
      <c r="W1" s="928"/>
      <c r="X1" s="928"/>
      <c r="Y1" s="928"/>
      <c r="Z1" s="928"/>
      <c r="AA1" s="928"/>
      <c r="AB1" s="928"/>
      <c r="AC1" s="928"/>
      <c r="AD1" s="928"/>
      <c r="AE1" s="928"/>
      <c r="AF1" s="928"/>
      <c r="AG1" s="928"/>
      <c r="AH1" s="928"/>
      <c r="AI1" s="928"/>
      <c r="AJ1" s="928"/>
      <c r="AK1" s="928"/>
      <c r="AL1" s="928"/>
      <c r="AM1" s="928"/>
      <c r="AN1" s="928"/>
      <c r="AO1" s="928"/>
      <c r="AP1" s="928"/>
      <c r="AQ1" s="928"/>
      <c r="AR1" s="928"/>
      <c r="AS1" s="928"/>
      <c r="AT1" s="928"/>
      <c r="AU1" s="51"/>
      <c r="AX1" s="50" t="s">
        <v>134</v>
      </c>
      <c r="AY1" s="50" t="s">
        <v>135</v>
      </c>
    </row>
    <row r="2" spans="2:54" ht="13.35" customHeight="1" x14ac:dyDescent="0.15">
      <c r="B2" s="139"/>
      <c r="C2" s="126"/>
      <c r="E2" s="928"/>
      <c r="F2" s="928"/>
      <c r="G2" s="928"/>
      <c r="H2" s="928"/>
      <c r="I2" s="928"/>
      <c r="J2" s="928"/>
      <c r="K2" s="928"/>
      <c r="L2" s="928"/>
      <c r="M2" s="928"/>
      <c r="N2" s="928"/>
      <c r="O2" s="928"/>
      <c r="P2" s="928"/>
      <c r="Q2" s="928"/>
      <c r="R2" s="928"/>
      <c r="S2" s="928"/>
      <c r="T2" s="928"/>
      <c r="U2" s="928"/>
      <c r="V2" s="928"/>
      <c r="W2" s="928"/>
      <c r="X2" s="928"/>
      <c r="Y2" s="928"/>
      <c r="Z2" s="928"/>
      <c r="AA2" s="928"/>
      <c r="AB2" s="928"/>
      <c r="AC2" s="928"/>
      <c r="AD2" s="928"/>
      <c r="AE2" s="928"/>
      <c r="AF2" s="928"/>
      <c r="AG2" s="928"/>
      <c r="AH2" s="928"/>
      <c r="AI2" s="928"/>
      <c r="AJ2" s="928"/>
      <c r="AK2" s="928"/>
      <c r="AL2" s="928"/>
      <c r="AM2" s="928"/>
      <c r="AN2" s="928"/>
      <c r="AO2" s="928"/>
      <c r="AP2" s="928"/>
      <c r="AQ2" s="928"/>
      <c r="AR2" s="928"/>
      <c r="AS2" s="928"/>
      <c r="AT2" s="928"/>
      <c r="AU2" s="51"/>
      <c r="AX2" s="50">
        <v>1</v>
      </c>
      <c r="AY2" s="899" t="s">
        <v>19</v>
      </c>
      <c r="AZ2" s="899"/>
      <c r="BA2" s="899"/>
      <c r="BB2" s="50" t="s">
        <v>136</v>
      </c>
    </row>
    <row r="3" spans="2:54" ht="13.35" customHeight="1" thickBot="1" x14ac:dyDescent="0.2">
      <c r="B3" s="806" t="s">
        <v>19</v>
      </c>
      <c r="C3" s="133" t="s">
        <v>137</v>
      </c>
      <c r="AD3" s="507" t="s">
        <v>20</v>
      </c>
      <c r="AE3" s="508"/>
      <c r="AF3" s="509"/>
      <c r="AG3" s="507" t="s">
        <v>21</v>
      </c>
      <c r="AH3" s="508"/>
      <c r="AI3" s="920">
        <f ca="1">C1</f>
        <v>43729</v>
      </c>
      <c r="AJ3" s="920"/>
      <c r="AK3" s="920"/>
      <c r="AL3" s="52" t="s">
        <v>22</v>
      </c>
      <c r="AM3" s="929">
        <f ca="1">C1</f>
        <v>43729</v>
      </c>
      <c r="AN3" s="929"/>
      <c r="AO3" s="929"/>
      <c r="AP3" s="929"/>
      <c r="AQ3" s="52" t="s">
        <v>23</v>
      </c>
      <c r="AR3" s="915">
        <f ca="1">C1</f>
        <v>43729</v>
      </c>
      <c r="AS3" s="915"/>
      <c r="AT3" s="53" t="s">
        <v>24</v>
      </c>
      <c r="AU3" s="54"/>
      <c r="AX3" s="50">
        <v>2</v>
      </c>
      <c r="AY3" s="899" t="s">
        <v>35</v>
      </c>
      <c r="AZ3" s="899"/>
      <c r="BA3" s="899"/>
      <c r="BB3" s="50" t="s">
        <v>138</v>
      </c>
    </row>
    <row r="4" spans="2:54" ht="13.35" customHeight="1" x14ac:dyDescent="0.15">
      <c r="B4" s="837"/>
      <c r="C4" s="134"/>
      <c r="E4" s="930" t="s">
        <v>139</v>
      </c>
      <c r="F4" s="896"/>
      <c r="G4" s="896"/>
      <c r="H4" s="931" t="str">
        <f>C5</f>
        <v>○○シリツ○○ショウガッコウ</v>
      </c>
      <c r="I4" s="932"/>
      <c r="J4" s="932"/>
      <c r="K4" s="932"/>
      <c r="L4" s="932"/>
      <c r="M4" s="932"/>
      <c r="N4" s="932"/>
      <c r="O4" s="932"/>
      <c r="P4" s="932"/>
      <c r="Q4" s="932"/>
      <c r="R4" s="932"/>
      <c r="S4" s="932"/>
      <c r="T4" s="932"/>
      <c r="U4" s="932"/>
      <c r="V4" s="932"/>
      <c r="W4" s="932"/>
      <c r="X4" s="932"/>
      <c r="Y4" s="933" t="s">
        <v>26</v>
      </c>
      <c r="Z4" s="896"/>
      <c r="AA4" s="934"/>
      <c r="AB4" s="935" t="s">
        <v>27</v>
      </c>
      <c r="AC4" s="934"/>
      <c r="AD4" s="896" t="s">
        <v>21</v>
      </c>
      <c r="AE4" s="896"/>
      <c r="AF4" s="905">
        <f>C27</f>
        <v>43629</v>
      </c>
      <c r="AG4" s="905"/>
      <c r="AH4" s="905"/>
      <c r="AI4" s="896" t="s">
        <v>22</v>
      </c>
      <c r="AJ4" s="907">
        <f>C27</f>
        <v>43629</v>
      </c>
      <c r="AK4" s="907"/>
      <c r="AL4" s="896" t="s">
        <v>23</v>
      </c>
      <c r="AM4" s="897">
        <f>C27</f>
        <v>43629</v>
      </c>
      <c r="AN4" s="897"/>
      <c r="AO4" s="897"/>
      <c r="AP4" s="897"/>
      <c r="AQ4" s="896" t="s">
        <v>24</v>
      </c>
      <c r="AR4" s="896" t="s">
        <v>33</v>
      </c>
      <c r="AS4" s="922">
        <f>C27</f>
        <v>43629</v>
      </c>
      <c r="AT4" s="924" t="s">
        <v>119</v>
      </c>
      <c r="AU4" s="54"/>
      <c r="AX4" s="50">
        <v>3</v>
      </c>
      <c r="AY4" s="899" t="s">
        <v>140</v>
      </c>
      <c r="AZ4" s="899"/>
      <c r="BA4" s="899"/>
      <c r="BB4" s="50" t="s">
        <v>141</v>
      </c>
    </row>
    <row r="5" spans="2:54" ht="13.35" customHeight="1" x14ac:dyDescent="0.15">
      <c r="B5" s="806" t="s">
        <v>30</v>
      </c>
      <c r="C5" s="126" t="s">
        <v>142</v>
      </c>
      <c r="E5" s="702" t="s">
        <v>31</v>
      </c>
      <c r="F5" s="491"/>
      <c r="G5" s="491"/>
      <c r="H5" s="918" t="str">
        <f>C3</f>
        <v>○○市立○○小学校</v>
      </c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510"/>
      <c r="Z5" s="491"/>
      <c r="AA5" s="511"/>
      <c r="AB5" s="512"/>
      <c r="AC5" s="514"/>
      <c r="AD5" s="491"/>
      <c r="AE5" s="491"/>
      <c r="AF5" s="906"/>
      <c r="AG5" s="906"/>
      <c r="AH5" s="906"/>
      <c r="AI5" s="491"/>
      <c r="AJ5" s="908"/>
      <c r="AK5" s="908"/>
      <c r="AL5" s="491"/>
      <c r="AM5" s="898"/>
      <c r="AN5" s="898"/>
      <c r="AO5" s="898"/>
      <c r="AP5" s="898"/>
      <c r="AQ5" s="491"/>
      <c r="AR5" s="491"/>
      <c r="AS5" s="923"/>
      <c r="AT5" s="925"/>
      <c r="AU5" s="54"/>
      <c r="AX5" s="50">
        <v>4</v>
      </c>
      <c r="AY5" s="899" t="s">
        <v>143</v>
      </c>
      <c r="AZ5" s="899"/>
      <c r="BA5" s="899"/>
      <c r="BB5" s="50" t="s">
        <v>144</v>
      </c>
    </row>
    <row r="6" spans="2:54" ht="13.35" customHeight="1" x14ac:dyDescent="0.15">
      <c r="B6" s="837"/>
      <c r="C6" s="126"/>
      <c r="E6" s="702"/>
      <c r="F6" s="491"/>
      <c r="G6" s="491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510"/>
      <c r="Z6" s="491"/>
      <c r="AA6" s="511"/>
      <c r="AB6" s="507" t="s">
        <v>32</v>
      </c>
      <c r="AC6" s="509"/>
      <c r="AD6" s="508" t="s">
        <v>21</v>
      </c>
      <c r="AE6" s="508"/>
      <c r="AF6" s="920">
        <f>C29</f>
        <v>43630</v>
      </c>
      <c r="AG6" s="920"/>
      <c r="AH6" s="920"/>
      <c r="AI6" s="508" t="s">
        <v>22</v>
      </c>
      <c r="AJ6" s="913">
        <f>C29</f>
        <v>43630</v>
      </c>
      <c r="AK6" s="913"/>
      <c r="AL6" s="508" t="s">
        <v>23</v>
      </c>
      <c r="AM6" s="915">
        <f>C29</f>
        <v>43630</v>
      </c>
      <c r="AN6" s="915"/>
      <c r="AO6" s="915"/>
      <c r="AP6" s="915"/>
      <c r="AQ6" s="508" t="s">
        <v>24</v>
      </c>
      <c r="AR6" s="508" t="s">
        <v>33</v>
      </c>
      <c r="AS6" s="916">
        <f>C29</f>
        <v>43630</v>
      </c>
      <c r="AT6" s="926" t="s">
        <v>145</v>
      </c>
      <c r="AU6" s="54"/>
      <c r="AX6" s="50">
        <v>5</v>
      </c>
      <c r="AY6" s="899" t="s">
        <v>44</v>
      </c>
      <c r="AZ6" s="899"/>
      <c r="BA6" s="899"/>
      <c r="BB6" s="50" t="s">
        <v>146</v>
      </c>
    </row>
    <row r="7" spans="2:54" ht="13.35" customHeight="1" x14ac:dyDescent="0.15">
      <c r="B7" s="806" t="s">
        <v>3</v>
      </c>
      <c r="C7" s="126" t="s">
        <v>147</v>
      </c>
      <c r="E7" s="889"/>
      <c r="F7" s="513"/>
      <c r="G7" s="513"/>
      <c r="H7" s="919"/>
      <c r="I7" s="919"/>
      <c r="J7" s="919"/>
      <c r="K7" s="919"/>
      <c r="L7" s="919"/>
      <c r="M7" s="919"/>
      <c r="N7" s="919"/>
      <c r="O7" s="919"/>
      <c r="P7" s="919"/>
      <c r="Q7" s="919"/>
      <c r="R7" s="919"/>
      <c r="S7" s="919"/>
      <c r="T7" s="919"/>
      <c r="U7" s="919"/>
      <c r="V7" s="919"/>
      <c r="W7" s="919"/>
      <c r="X7" s="919"/>
      <c r="Y7" s="512"/>
      <c r="Z7" s="513"/>
      <c r="AA7" s="514"/>
      <c r="AB7" s="512"/>
      <c r="AC7" s="514"/>
      <c r="AD7" s="513"/>
      <c r="AE7" s="513"/>
      <c r="AF7" s="921"/>
      <c r="AG7" s="921"/>
      <c r="AH7" s="921"/>
      <c r="AI7" s="513"/>
      <c r="AJ7" s="914"/>
      <c r="AK7" s="914"/>
      <c r="AL7" s="513"/>
      <c r="AM7" s="898"/>
      <c r="AN7" s="898"/>
      <c r="AO7" s="898"/>
      <c r="AP7" s="898"/>
      <c r="AQ7" s="513"/>
      <c r="AR7" s="513"/>
      <c r="AS7" s="917"/>
      <c r="AT7" s="927"/>
      <c r="AU7" s="54"/>
      <c r="BB7" s="50" t="s">
        <v>148</v>
      </c>
    </row>
    <row r="8" spans="2:54" ht="13.35" customHeight="1" x14ac:dyDescent="0.15">
      <c r="B8" s="837"/>
      <c r="C8" s="126"/>
      <c r="E8" s="888" t="s">
        <v>149</v>
      </c>
      <c r="F8" s="508"/>
      <c r="G8" s="508"/>
      <c r="H8" s="909" t="str">
        <f>C9</f>
        <v>ムロト　タロウ</v>
      </c>
      <c r="I8" s="909"/>
      <c r="J8" s="909"/>
      <c r="K8" s="909"/>
      <c r="L8" s="909"/>
      <c r="M8" s="909"/>
      <c r="N8" s="909"/>
      <c r="O8" s="909"/>
      <c r="P8" s="909"/>
      <c r="Q8" s="909"/>
      <c r="R8" s="909"/>
      <c r="S8" s="909"/>
      <c r="T8" s="909"/>
      <c r="U8" s="909"/>
      <c r="V8" s="909"/>
      <c r="W8" s="909"/>
      <c r="X8" s="910"/>
      <c r="Y8" s="510" t="s">
        <v>139</v>
      </c>
      <c r="Z8" s="491"/>
      <c r="AA8" s="491"/>
      <c r="AB8" s="911" t="str">
        <f>C13</f>
        <v>コウチ　ハナコ</v>
      </c>
      <c r="AC8" s="911"/>
      <c r="AD8" s="911"/>
      <c r="AE8" s="911"/>
      <c r="AF8" s="911"/>
      <c r="AG8" s="911"/>
      <c r="AH8" s="911"/>
      <c r="AI8" s="911"/>
      <c r="AJ8" s="911"/>
      <c r="AK8" s="911"/>
      <c r="AL8" s="911"/>
      <c r="AM8" s="911"/>
      <c r="AN8" s="911"/>
      <c r="AO8" s="911"/>
      <c r="AP8" s="911"/>
      <c r="AQ8" s="911"/>
      <c r="AR8" s="911"/>
      <c r="AS8" s="911"/>
      <c r="AT8" s="912"/>
      <c r="AU8" s="55"/>
    </row>
    <row r="9" spans="2:54" ht="13.35" customHeight="1" x14ac:dyDescent="0.15">
      <c r="B9" s="806" t="s">
        <v>4</v>
      </c>
      <c r="C9" s="133" t="s">
        <v>150</v>
      </c>
      <c r="E9" s="889" t="s">
        <v>35</v>
      </c>
      <c r="F9" s="513"/>
      <c r="G9" s="513"/>
      <c r="H9" s="730" t="str">
        <f>C7</f>
        <v>室戸　太郎</v>
      </c>
      <c r="I9" s="730"/>
      <c r="J9" s="730"/>
      <c r="K9" s="730"/>
      <c r="L9" s="730"/>
      <c r="M9" s="730"/>
      <c r="N9" s="730"/>
      <c r="O9" s="730"/>
      <c r="P9" s="730"/>
      <c r="Q9" s="730"/>
      <c r="R9" s="730"/>
      <c r="S9" s="730"/>
      <c r="T9" s="730"/>
      <c r="U9" s="730"/>
      <c r="V9" s="730"/>
      <c r="W9" s="730"/>
      <c r="X9" s="731"/>
      <c r="Y9" s="512" t="s">
        <v>36</v>
      </c>
      <c r="Z9" s="513"/>
      <c r="AA9" s="513"/>
      <c r="AB9" s="890" t="str">
        <f>C11</f>
        <v>高知　花子</v>
      </c>
      <c r="AC9" s="890"/>
      <c r="AD9" s="890"/>
      <c r="AE9" s="890"/>
      <c r="AF9" s="890"/>
      <c r="AG9" s="890"/>
      <c r="AH9" s="890"/>
      <c r="AI9" s="890"/>
      <c r="AJ9" s="890"/>
      <c r="AK9" s="890"/>
      <c r="AL9" s="890"/>
      <c r="AM9" s="890"/>
      <c r="AN9" s="890"/>
      <c r="AO9" s="890"/>
      <c r="AP9" s="890"/>
      <c r="AQ9" s="890"/>
      <c r="AR9" s="890"/>
      <c r="AS9" s="890"/>
      <c r="AT9" s="891"/>
      <c r="AU9" s="55"/>
      <c r="AX9" s="50" t="s">
        <v>151</v>
      </c>
      <c r="AY9" s="50" t="s">
        <v>152</v>
      </c>
    </row>
    <row r="10" spans="2:54" ht="13.35" customHeight="1" x14ac:dyDescent="0.15">
      <c r="B10" s="837"/>
      <c r="C10" s="134"/>
      <c r="E10" s="892" t="s">
        <v>37</v>
      </c>
      <c r="F10" s="534"/>
      <c r="G10" s="534"/>
      <c r="H10" s="56" t="s">
        <v>153</v>
      </c>
      <c r="I10" s="894" t="str">
        <f>C15</f>
        <v>123-4567</v>
      </c>
      <c r="J10" s="894"/>
      <c r="K10" s="894"/>
      <c r="L10" s="894"/>
      <c r="M10" s="894"/>
      <c r="N10" s="894"/>
      <c r="O10" s="57"/>
      <c r="P10" s="623" t="s">
        <v>39</v>
      </c>
      <c r="Q10" s="623"/>
      <c r="R10" s="623" t="str">
        <f>C17</f>
        <v>○○市立○○町1-1-1</v>
      </c>
      <c r="S10" s="623"/>
      <c r="T10" s="623"/>
      <c r="U10" s="623"/>
      <c r="V10" s="623"/>
      <c r="W10" s="623"/>
      <c r="X10" s="623"/>
      <c r="Y10" s="623"/>
      <c r="Z10" s="623"/>
      <c r="AA10" s="623"/>
      <c r="AB10" s="623"/>
      <c r="AC10" s="623"/>
      <c r="AD10" s="623"/>
      <c r="AE10" s="623"/>
      <c r="AF10" s="623"/>
      <c r="AG10" s="623"/>
      <c r="AH10" s="623"/>
      <c r="AI10" s="623"/>
      <c r="AJ10" s="623"/>
      <c r="AK10" s="623"/>
      <c r="AL10" s="623"/>
      <c r="AM10" s="623"/>
      <c r="AN10" s="623"/>
      <c r="AO10" s="623"/>
      <c r="AP10" s="623"/>
      <c r="AQ10" s="623"/>
      <c r="AR10" s="623"/>
      <c r="AS10" s="623"/>
      <c r="AT10" s="895"/>
      <c r="AU10" s="58"/>
      <c r="AX10" s="50">
        <v>1</v>
      </c>
      <c r="AY10" s="899" t="s">
        <v>154</v>
      </c>
      <c r="AZ10" s="899"/>
      <c r="BA10" s="899"/>
      <c r="BB10" s="50" t="s">
        <v>155</v>
      </c>
    </row>
    <row r="11" spans="2:54" ht="13.35" customHeight="1" x14ac:dyDescent="0.15">
      <c r="B11" s="806" t="s">
        <v>5</v>
      </c>
      <c r="C11" s="126" t="s">
        <v>156</v>
      </c>
      <c r="E11" s="893"/>
      <c r="F11" s="534"/>
      <c r="G11" s="534"/>
      <c r="H11" s="510" t="s">
        <v>40</v>
      </c>
      <c r="I11" s="491"/>
      <c r="J11" s="491"/>
      <c r="K11" s="492" t="str">
        <f>C19</f>
        <v>088-123-4567</v>
      </c>
      <c r="L11" s="492"/>
      <c r="M11" s="492"/>
      <c r="N11" s="492"/>
      <c r="O11" s="492"/>
      <c r="P11" s="492"/>
      <c r="Q11" s="492"/>
      <c r="R11" s="492"/>
      <c r="S11" s="492"/>
      <c r="T11" s="492"/>
      <c r="U11" s="492"/>
      <c r="V11" s="492"/>
      <c r="W11" s="492"/>
      <c r="X11" s="492"/>
      <c r="Y11" s="491" t="s">
        <v>157</v>
      </c>
      <c r="Z11" s="491"/>
      <c r="AA11" s="491"/>
      <c r="AB11" s="492" t="str">
        <f>C21</f>
        <v>088-123-4568</v>
      </c>
      <c r="AC11" s="492"/>
      <c r="AD11" s="492"/>
      <c r="AE11" s="492"/>
      <c r="AF11" s="492"/>
      <c r="AG11" s="492"/>
      <c r="AH11" s="492"/>
      <c r="AI11" s="492"/>
      <c r="AJ11" s="492"/>
      <c r="AK11" s="492"/>
      <c r="AL11" s="492"/>
      <c r="AM11" s="492"/>
      <c r="AN11" s="492"/>
      <c r="AO11" s="492"/>
      <c r="AP11" s="492"/>
      <c r="AQ11" s="492"/>
      <c r="AR11" s="58"/>
      <c r="AS11" s="58"/>
      <c r="AT11" s="59"/>
      <c r="AU11" s="58"/>
      <c r="BB11" s="50" t="s">
        <v>158</v>
      </c>
    </row>
    <row r="12" spans="2:54" ht="12.75" customHeight="1" x14ac:dyDescent="0.15">
      <c r="B12" s="837"/>
      <c r="C12" s="126"/>
      <c r="E12" s="893"/>
      <c r="F12" s="534"/>
      <c r="G12" s="534"/>
      <c r="H12" s="512" t="s">
        <v>42</v>
      </c>
      <c r="I12" s="513"/>
      <c r="J12" s="513"/>
      <c r="K12" s="730" t="str">
        <f>C23</f>
        <v>080-1234-5678</v>
      </c>
      <c r="L12" s="730"/>
      <c r="M12" s="730"/>
      <c r="N12" s="730"/>
      <c r="O12" s="730"/>
      <c r="P12" s="730"/>
      <c r="Q12" s="730"/>
      <c r="R12" s="730"/>
      <c r="S12" s="730"/>
      <c r="T12" s="730"/>
      <c r="U12" s="730"/>
      <c r="V12" s="730"/>
      <c r="W12" s="730"/>
      <c r="X12" s="730"/>
      <c r="Y12" s="513" t="s">
        <v>159</v>
      </c>
      <c r="Z12" s="513"/>
      <c r="AA12" s="513"/>
      <c r="AB12" s="730" t="str">
        <f>C25</f>
        <v>kochi-muroto＠kochinet.go.jp</v>
      </c>
      <c r="AC12" s="730"/>
      <c r="AD12" s="730"/>
      <c r="AE12" s="730"/>
      <c r="AF12" s="730"/>
      <c r="AG12" s="730"/>
      <c r="AH12" s="730"/>
      <c r="AI12" s="730"/>
      <c r="AJ12" s="730"/>
      <c r="AK12" s="730"/>
      <c r="AL12" s="730"/>
      <c r="AM12" s="730"/>
      <c r="AN12" s="730"/>
      <c r="AO12" s="730"/>
      <c r="AP12" s="730"/>
      <c r="AQ12" s="730"/>
      <c r="AR12" s="60"/>
      <c r="AS12" s="60"/>
      <c r="AT12" s="61"/>
      <c r="AU12" s="58"/>
      <c r="AX12" s="50">
        <v>2</v>
      </c>
      <c r="AY12" s="899" t="s">
        <v>160</v>
      </c>
      <c r="AZ12" s="899"/>
      <c r="BA12" s="899"/>
      <c r="BB12" s="50" t="s">
        <v>161</v>
      </c>
    </row>
    <row r="13" spans="2:54" ht="13.35" customHeight="1" x14ac:dyDescent="0.15">
      <c r="B13" s="806" t="s">
        <v>4</v>
      </c>
      <c r="C13" s="126" t="s">
        <v>162</v>
      </c>
      <c r="E13" s="888" t="s">
        <v>44</v>
      </c>
      <c r="F13" s="508"/>
      <c r="G13" s="509"/>
      <c r="H13" s="533" t="s">
        <v>45</v>
      </c>
      <c r="I13" s="534"/>
      <c r="J13" s="534"/>
      <c r="K13" s="534"/>
      <c r="L13" s="534" t="s">
        <v>46</v>
      </c>
      <c r="M13" s="534"/>
      <c r="N13" s="534"/>
      <c r="O13" s="534"/>
      <c r="P13" s="534" t="s">
        <v>47</v>
      </c>
      <c r="Q13" s="534"/>
      <c r="R13" s="534"/>
      <c r="S13" s="534"/>
      <c r="T13" s="534" t="s">
        <v>48</v>
      </c>
      <c r="U13" s="534"/>
      <c r="V13" s="534"/>
      <c r="W13" s="534"/>
      <c r="X13" s="650" t="s">
        <v>49</v>
      </c>
      <c r="Y13" s="651"/>
      <c r="Z13" s="534" t="s">
        <v>50</v>
      </c>
      <c r="AA13" s="534"/>
      <c r="AB13" s="534" t="s">
        <v>51</v>
      </c>
      <c r="AC13" s="534"/>
      <c r="AD13" s="534"/>
      <c r="AE13" s="903">
        <f>IF(C31="有り",AJ4,"")</f>
        <v>43629</v>
      </c>
      <c r="AF13" s="904"/>
      <c r="AG13" s="62" t="s">
        <v>23</v>
      </c>
      <c r="AH13" s="868">
        <f>IF(C31="有り",AM4,"")</f>
        <v>43629</v>
      </c>
      <c r="AI13" s="868"/>
      <c r="AJ13" s="62" t="s">
        <v>24</v>
      </c>
      <c r="AK13" s="52" t="s">
        <v>163</v>
      </c>
      <c r="AL13" s="63">
        <f>IF(C31="有り",AS4,"")</f>
        <v>43629</v>
      </c>
      <c r="AM13" s="63"/>
      <c r="AN13" s="52" t="s">
        <v>54</v>
      </c>
      <c r="AO13" s="869"/>
      <c r="AP13" s="869"/>
      <c r="AQ13" s="64" t="s">
        <v>164</v>
      </c>
      <c r="AR13" s="65"/>
      <c r="AS13" s="870" t="s">
        <v>56</v>
      </c>
      <c r="AT13" s="871"/>
      <c r="AU13" s="66"/>
    </row>
    <row r="14" spans="2:54" ht="13.35" customHeight="1" x14ac:dyDescent="0.15">
      <c r="B14" s="837"/>
      <c r="C14" s="126"/>
      <c r="E14" s="702"/>
      <c r="F14" s="491"/>
      <c r="G14" s="511"/>
      <c r="H14" s="533" t="s">
        <v>60</v>
      </c>
      <c r="I14" s="534"/>
      <c r="J14" s="534"/>
      <c r="K14" s="534"/>
      <c r="L14" s="867"/>
      <c r="M14" s="867"/>
      <c r="N14" s="867"/>
      <c r="O14" s="867"/>
      <c r="P14" s="867"/>
      <c r="Q14" s="867"/>
      <c r="R14" s="867"/>
      <c r="S14" s="867"/>
      <c r="T14" s="534">
        <f>L14+P14</f>
        <v>0</v>
      </c>
      <c r="U14" s="534"/>
      <c r="V14" s="534"/>
      <c r="W14" s="534"/>
      <c r="X14" s="652"/>
      <c r="Y14" s="653"/>
      <c r="Z14" s="534"/>
      <c r="AA14" s="534"/>
      <c r="AB14" s="534" t="s">
        <v>61</v>
      </c>
      <c r="AC14" s="534"/>
      <c r="AD14" s="534"/>
      <c r="AE14" s="900" t="s">
        <v>165</v>
      </c>
      <c r="AF14" s="901"/>
      <c r="AG14" s="901"/>
      <c r="AH14" s="901"/>
      <c r="AI14" s="901"/>
      <c r="AJ14" s="901"/>
      <c r="AK14" s="901"/>
      <c r="AL14" s="901"/>
      <c r="AM14" s="901"/>
      <c r="AN14" s="901"/>
      <c r="AO14" s="901"/>
      <c r="AP14" s="901"/>
      <c r="AQ14" s="901"/>
      <c r="AR14" s="901"/>
      <c r="AS14" s="901"/>
      <c r="AT14" s="902"/>
      <c r="AU14" s="67"/>
      <c r="AX14" s="50" t="s">
        <v>166</v>
      </c>
      <c r="AY14" s="50" t="s">
        <v>167</v>
      </c>
    </row>
    <row r="15" spans="2:54" ht="13.35" customHeight="1" x14ac:dyDescent="0.15">
      <c r="B15" s="806" t="s">
        <v>62</v>
      </c>
      <c r="C15" s="133" t="s">
        <v>168</v>
      </c>
      <c r="E15" s="702"/>
      <c r="F15" s="491"/>
      <c r="G15" s="511"/>
      <c r="H15" s="533" t="s">
        <v>63</v>
      </c>
      <c r="I15" s="534"/>
      <c r="J15" s="534"/>
      <c r="K15" s="534"/>
      <c r="L15" s="867"/>
      <c r="M15" s="867"/>
      <c r="N15" s="867"/>
      <c r="O15" s="867"/>
      <c r="P15" s="867"/>
      <c r="Q15" s="867"/>
      <c r="R15" s="867"/>
      <c r="S15" s="867"/>
      <c r="T15" s="534">
        <f>L15+P15</f>
        <v>0</v>
      </c>
      <c r="U15" s="534"/>
      <c r="V15" s="534"/>
      <c r="W15" s="534"/>
      <c r="X15" s="652"/>
      <c r="Y15" s="653"/>
      <c r="Z15" s="534" t="s">
        <v>64</v>
      </c>
      <c r="AA15" s="534"/>
      <c r="AB15" s="534" t="s">
        <v>51</v>
      </c>
      <c r="AC15" s="534"/>
      <c r="AD15" s="534"/>
      <c r="AE15" s="903">
        <f>IF(C31="有り",AJ6,"")</f>
        <v>43630</v>
      </c>
      <c r="AF15" s="904"/>
      <c r="AG15" s="67" t="s">
        <v>23</v>
      </c>
      <c r="AH15" s="868">
        <f>IF(C31="有り",AM6,"")</f>
        <v>43630</v>
      </c>
      <c r="AI15" s="868"/>
      <c r="AJ15" s="67" t="s">
        <v>24</v>
      </c>
      <c r="AK15" s="54" t="s">
        <v>33</v>
      </c>
      <c r="AL15" s="63">
        <f>IF(C31="有り",AS6,"")</f>
        <v>43630</v>
      </c>
      <c r="AM15" s="68"/>
      <c r="AN15" s="54" t="s">
        <v>70</v>
      </c>
      <c r="AO15" s="869"/>
      <c r="AP15" s="869"/>
      <c r="AQ15" s="69" t="s">
        <v>169</v>
      </c>
      <c r="AR15" s="70"/>
      <c r="AS15" s="870" t="s">
        <v>170</v>
      </c>
      <c r="AT15" s="871"/>
      <c r="AU15" s="66"/>
      <c r="AX15" s="50">
        <v>1</v>
      </c>
      <c r="AY15" s="899" t="s">
        <v>160</v>
      </c>
      <c r="AZ15" s="899"/>
      <c r="BA15" s="899"/>
      <c r="BB15" s="50" t="s">
        <v>171</v>
      </c>
    </row>
    <row r="16" spans="2:54" ht="13.35" customHeight="1" x14ac:dyDescent="0.15">
      <c r="B16" s="837"/>
      <c r="C16" s="134"/>
      <c r="E16" s="702"/>
      <c r="F16" s="491"/>
      <c r="G16" s="511"/>
      <c r="H16" s="533" t="s">
        <v>65</v>
      </c>
      <c r="I16" s="534"/>
      <c r="J16" s="534"/>
      <c r="K16" s="534"/>
      <c r="L16" s="867"/>
      <c r="M16" s="867"/>
      <c r="N16" s="867"/>
      <c r="O16" s="867"/>
      <c r="P16" s="867"/>
      <c r="Q16" s="867"/>
      <c r="R16" s="867"/>
      <c r="S16" s="867"/>
      <c r="T16" s="534">
        <f t="shared" ref="T16:T18" si="0">L16+P16</f>
        <v>0</v>
      </c>
      <c r="U16" s="534"/>
      <c r="V16" s="534"/>
      <c r="W16" s="534"/>
      <c r="X16" s="652"/>
      <c r="Y16" s="653"/>
      <c r="Z16" s="534"/>
      <c r="AA16" s="534"/>
      <c r="AB16" s="534" t="s">
        <v>66</v>
      </c>
      <c r="AC16" s="534"/>
      <c r="AD16" s="534"/>
      <c r="AE16" s="900" t="s">
        <v>165</v>
      </c>
      <c r="AF16" s="901"/>
      <c r="AG16" s="901"/>
      <c r="AH16" s="901"/>
      <c r="AI16" s="901"/>
      <c r="AJ16" s="901"/>
      <c r="AK16" s="901"/>
      <c r="AL16" s="901"/>
      <c r="AM16" s="901"/>
      <c r="AN16" s="901"/>
      <c r="AO16" s="901"/>
      <c r="AP16" s="901"/>
      <c r="AQ16" s="901"/>
      <c r="AR16" s="901"/>
      <c r="AS16" s="901"/>
      <c r="AT16" s="902"/>
      <c r="AU16" s="67"/>
      <c r="BB16" s="50" t="s">
        <v>172</v>
      </c>
    </row>
    <row r="17" spans="2:88" ht="13.35" customHeight="1" x14ac:dyDescent="0.15">
      <c r="B17" s="806" t="s">
        <v>67</v>
      </c>
      <c r="C17" s="126" t="s">
        <v>173</v>
      </c>
      <c r="E17" s="702"/>
      <c r="F17" s="491"/>
      <c r="G17" s="511"/>
      <c r="H17" s="533" t="s">
        <v>68</v>
      </c>
      <c r="I17" s="534"/>
      <c r="J17" s="534"/>
      <c r="K17" s="534"/>
      <c r="L17" s="867"/>
      <c r="M17" s="867"/>
      <c r="N17" s="867"/>
      <c r="O17" s="867"/>
      <c r="P17" s="867"/>
      <c r="Q17" s="867"/>
      <c r="R17" s="867"/>
      <c r="S17" s="867"/>
      <c r="T17" s="534">
        <f t="shared" si="0"/>
        <v>0</v>
      </c>
      <c r="U17" s="534"/>
      <c r="V17" s="534"/>
      <c r="W17" s="534"/>
      <c r="X17" s="652"/>
      <c r="Y17" s="653"/>
      <c r="Z17" s="527" t="s">
        <v>69</v>
      </c>
      <c r="AA17" s="884"/>
      <c r="AB17" s="534" t="s">
        <v>51</v>
      </c>
      <c r="AC17" s="534"/>
      <c r="AD17" s="534"/>
      <c r="AE17" s="863">
        <v>6</v>
      </c>
      <c r="AF17" s="864"/>
      <c r="AG17" s="67" t="s">
        <v>23</v>
      </c>
      <c r="AH17" s="864">
        <v>13</v>
      </c>
      <c r="AI17" s="864"/>
      <c r="AJ17" s="67" t="s">
        <v>24</v>
      </c>
      <c r="AK17" s="54" t="s">
        <v>33</v>
      </c>
      <c r="AL17" s="71" t="s">
        <v>174</v>
      </c>
      <c r="AM17" s="54"/>
      <c r="AN17" s="54" t="s">
        <v>175</v>
      </c>
      <c r="AO17" s="54"/>
      <c r="AP17" s="865" t="s">
        <v>71</v>
      </c>
      <c r="AQ17" s="865"/>
      <c r="AR17" s="865"/>
      <c r="AS17" s="865"/>
      <c r="AT17" s="866"/>
      <c r="AU17" s="72"/>
      <c r="AX17" s="50">
        <v>2</v>
      </c>
      <c r="AY17" s="50" t="s">
        <v>176</v>
      </c>
      <c r="BB17" s="50" t="s">
        <v>177</v>
      </c>
    </row>
    <row r="18" spans="2:88" ht="13.35" customHeight="1" x14ac:dyDescent="0.15">
      <c r="B18" s="837"/>
      <c r="C18" s="126"/>
      <c r="E18" s="702"/>
      <c r="F18" s="491"/>
      <c r="G18" s="511"/>
      <c r="H18" s="533" t="s">
        <v>72</v>
      </c>
      <c r="I18" s="534"/>
      <c r="J18" s="534"/>
      <c r="K18" s="534"/>
      <c r="L18" s="867"/>
      <c r="M18" s="867"/>
      <c r="N18" s="867"/>
      <c r="O18" s="867"/>
      <c r="P18" s="867"/>
      <c r="Q18" s="867"/>
      <c r="R18" s="867"/>
      <c r="S18" s="867"/>
      <c r="T18" s="534">
        <f t="shared" si="0"/>
        <v>0</v>
      </c>
      <c r="U18" s="534"/>
      <c r="V18" s="534"/>
      <c r="W18" s="534"/>
      <c r="X18" s="859" t="s">
        <v>73</v>
      </c>
      <c r="Y18" s="860"/>
      <c r="Z18" s="529"/>
      <c r="AA18" s="885"/>
      <c r="AB18" s="507" t="s">
        <v>74</v>
      </c>
      <c r="AC18" s="508"/>
      <c r="AD18" s="509"/>
      <c r="AE18" s="875" t="s">
        <v>178</v>
      </c>
      <c r="AF18" s="876"/>
      <c r="AG18" s="876"/>
      <c r="AH18" s="876"/>
      <c r="AI18" s="876"/>
      <c r="AJ18" s="876"/>
      <c r="AK18" s="876"/>
      <c r="AL18" s="876"/>
      <c r="AM18" s="876"/>
      <c r="AN18" s="876"/>
      <c r="AO18" s="876"/>
      <c r="AP18" s="876"/>
      <c r="AQ18" s="876"/>
      <c r="AR18" s="876"/>
      <c r="AS18" s="876"/>
      <c r="AT18" s="877"/>
      <c r="AU18" s="58"/>
      <c r="BB18" s="50" t="s">
        <v>179</v>
      </c>
    </row>
    <row r="19" spans="2:88" ht="13.35" customHeight="1" x14ac:dyDescent="0.15">
      <c r="B19" s="806" t="s">
        <v>75</v>
      </c>
      <c r="C19" s="126" t="s">
        <v>180</v>
      </c>
      <c r="E19" s="702"/>
      <c r="F19" s="491"/>
      <c r="G19" s="511"/>
      <c r="H19" s="507" t="s">
        <v>48</v>
      </c>
      <c r="I19" s="508"/>
      <c r="J19" s="508"/>
      <c r="K19" s="509"/>
      <c r="L19" s="507">
        <f ca="1">SUM(L14:O20)</f>
        <v>0</v>
      </c>
      <c r="M19" s="508"/>
      <c r="N19" s="508"/>
      <c r="O19" s="509"/>
      <c r="P19" s="507">
        <f>SUM(P14:S18)</f>
        <v>0</v>
      </c>
      <c r="Q19" s="508"/>
      <c r="R19" s="508"/>
      <c r="S19" s="509"/>
      <c r="T19" s="507">
        <f ca="1">L19+P19</f>
        <v>0</v>
      </c>
      <c r="U19" s="508"/>
      <c r="V19" s="508"/>
      <c r="W19" s="509"/>
      <c r="X19" s="859"/>
      <c r="Y19" s="860"/>
      <c r="Z19" s="529"/>
      <c r="AA19" s="885"/>
      <c r="AB19" s="510"/>
      <c r="AC19" s="491"/>
      <c r="AD19" s="511"/>
      <c r="AE19" s="878"/>
      <c r="AF19" s="879"/>
      <c r="AG19" s="879"/>
      <c r="AH19" s="879"/>
      <c r="AI19" s="879"/>
      <c r="AJ19" s="879"/>
      <c r="AK19" s="879"/>
      <c r="AL19" s="879"/>
      <c r="AM19" s="879"/>
      <c r="AN19" s="879"/>
      <c r="AO19" s="879"/>
      <c r="AP19" s="879"/>
      <c r="AQ19" s="879"/>
      <c r="AR19" s="879"/>
      <c r="AS19" s="879"/>
      <c r="AT19" s="880"/>
      <c r="AU19" s="58"/>
      <c r="AX19" s="50">
        <v>3</v>
      </c>
      <c r="AY19" s="50" t="s">
        <v>181</v>
      </c>
      <c r="BB19" s="50" t="s">
        <v>182</v>
      </c>
    </row>
    <row r="20" spans="2:88" ht="13.35" customHeight="1" x14ac:dyDescent="0.15">
      <c r="B20" s="837"/>
      <c r="C20" s="126"/>
      <c r="E20" s="889"/>
      <c r="F20" s="513"/>
      <c r="G20" s="514"/>
      <c r="H20" s="512"/>
      <c r="I20" s="513"/>
      <c r="J20" s="513"/>
      <c r="K20" s="514"/>
      <c r="L20" s="512"/>
      <c r="M20" s="513"/>
      <c r="N20" s="513"/>
      <c r="O20" s="514"/>
      <c r="P20" s="512"/>
      <c r="Q20" s="513"/>
      <c r="R20" s="513"/>
      <c r="S20" s="514"/>
      <c r="T20" s="512"/>
      <c r="U20" s="513"/>
      <c r="V20" s="513"/>
      <c r="W20" s="514"/>
      <c r="X20" s="859"/>
      <c r="Y20" s="860"/>
      <c r="Z20" s="529"/>
      <c r="AA20" s="885"/>
      <c r="AB20" s="510"/>
      <c r="AC20" s="491"/>
      <c r="AD20" s="511"/>
      <c r="AE20" s="878"/>
      <c r="AF20" s="879"/>
      <c r="AG20" s="879"/>
      <c r="AH20" s="879"/>
      <c r="AI20" s="879"/>
      <c r="AJ20" s="879"/>
      <c r="AK20" s="879"/>
      <c r="AL20" s="879"/>
      <c r="AM20" s="879"/>
      <c r="AN20" s="879"/>
      <c r="AO20" s="879"/>
      <c r="AP20" s="879"/>
      <c r="AQ20" s="879"/>
      <c r="AR20" s="879"/>
      <c r="AS20" s="879"/>
      <c r="AT20" s="880"/>
      <c r="AU20" s="58"/>
      <c r="BB20" s="50" t="s">
        <v>183</v>
      </c>
    </row>
    <row r="21" spans="2:88" ht="13.35" customHeight="1" thickBot="1" x14ac:dyDescent="0.2">
      <c r="B21" s="806" t="s">
        <v>77</v>
      </c>
      <c r="C21" s="133" t="s">
        <v>184</v>
      </c>
      <c r="E21" s="850" t="s">
        <v>78</v>
      </c>
      <c r="F21" s="851"/>
      <c r="G21" s="851"/>
      <c r="H21" s="851"/>
      <c r="I21" s="851"/>
      <c r="J21" s="851"/>
      <c r="K21" s="852" t="s">
        <v>79</v>
      </c>
      <c r="L21" s="853"/>
      <c r="M21" s="854"/>
      <c r="N21" s="855" t="s">
        <v>80</v>
      </c>
      <c r="O21" s="855"/>
      <c r="P21" s="855"/>
      <c r="Q21" s="855"/>
      <c r="R21" s="855"/>
      <c r="S21" s="855"/>
      <c r="T21" s="855"/>
      <c r="U21" s="852" t="s">
        <v>79</v>
      </c>
      <c r="V21" s="853"/>
      <c r="W21" s="854"/>
      <c r="X21" s="861"/>
      <c r="Y21" s="862"/>
      <c r="Z21" s="886"/>
      <c r="AA21" s="887"/>
      <c r="AB21" s="872"/>
      <c r="AC21" s="873"/>
      <c r="AD21" s="874"/>
      <c r="AE21" s="881"/>
      <c r="AF21" s="882"/>
      <c r="AG21" s="882"/>
      <c r="AH21" s="882"/>
      <c r="AI21" s="882"/>
      <c r="AJ21" s="882"/>
      <c r="AK21" s="882"/>
      <c r="AL21" s="882"/>
      <c r="AM21" s="882"/>
      <c r="AN21" s="882"/>
      <c r="AO21" s="882"/>
      <c r="AP21" s="882"/>
      <c r="AQ21" s="882"/>
      <c r="AR21" s="882"/>
      <c r="AS21" s="882"/>
      <c r="AT21" s="883"/>
      <c r="AU21" s="58"/>
      <c r="BB21" s="50" t="s">
        <v>185</v>
      </c>
    </row>
    <row r="22" spans="2:88" ht="13.35" customHeight="1" thickTop="1" x14ac:dyDescent="0.15">
      <c r="B22" s="837"/>
      <c r="C22" s="134"/>
      <c r="E22" s="856" t="s">
        <v>82</v>
      </c>
      <c r="F22" s="857"/>
      <c r="G22" s="857"/>
      <c r="H22" s="857"/>
      <c r="I22" s="857"/>
      <c r="J22" s="857"/>
      <c r="K22" s="857"/>
      <c r="L22" s="857"/>
      <c r="M22" s="857"/>
      <c r="N22" s="857"/>
      <c r="O22" s="857"/>
      <c r="P22" s="857"/>
      <c r="Q22" s="857"/>
      <c r="R22" s="857"/>
      <c r="S22" s="857"/>
      <c r="T22" s="857"/>
      <c r="U22" s="857"/>
      <c r="V22" s="857"/>
      <c r="W22" s="857"/>
      <c r="X22" s="857"/>
      <c r="Y22" s="857"/>
      <c r="Z22" s="857"/>
      <c r="AA22" s="857"/>
      <c r="AB22" s="857"/>
      <c r="AC22" s="857"/>
      <c r="AD22" s="857"/>
      <c r="AE22" s="857"/>
      <c r="AF22" s="857"/>
      <c r="AG22" s="857"/>
      <c r="AH22" s="857"/>
      <c r="AI22" s="857"/>
      <c r="AJ22" s="857"/>
      <c r="AK22" s="857"/>
      <c r="AL22" s="857"/>
      <c r="AM22" s="857"/>
      <c r="AN22" s="857"/>
      <c r="AO22" s="857"/>
      <c r="AP22" s="857"/>
      <c r="AQ22" s="857"/>
      <c r="AR22" s="857"/>
      <c r="AS22" s="857"/>
      <c r="AT22" s="858"/>
      <c r="AU22" s="54"/>
      <c r="AX22" s="50">
        <v>4</v>
      </c>
      <c r="AY22" s="50" t="s">
        <v>186</v>
      </c>
    </row>
    <row r="23" spans="2:88" ht="13.35" customHeight="1" x14ac:dyDescent="0.15">
      <c r="B23" s="806" t="s">
        <v>84</v>
      </c>
      <c r="C23" s="126" t="s">
        <v>187</v>
      </c>
      <c r="E23" s="755">
        <f>C27</f>
        <v>43629</v>
      </c>
      <c r="F23" s="756"/>
      <c r="G23" s="759" t="s">
        <v>85</v>
      </c>
      <c r="H23" s="582" t="s">
        <v>86</v>
      </c>
      <c r="I23" s="585"/>
      <c r="J23" s="583"/>
      <c r="K23" s="586" t="s">
        <v>87</v>
      </c>
      <c r="L23" s="587"/>
      <c r="M23" s="587"/>
      <c r="N23" s="587"/>
      <c r="O23" s="587"/>
      <c r="P23" s="587"/>
      <c r="Q23" s="587"/>
      <c r="R23" s="587"/>
      <c r="S23" s="762"/>
      <c r="T23" s="582" t="s">
        <v>88</v>
      </c>
      <c r="U23" s="585"/>
      <c r="V23" s="583"/>
      <c r="W23" s="586" t="s">
        <v>89</v>
      </c>
      <c r="X23" s="587"/>
      <c r="Y23" s="587"/>
      <c r="Z23" s="587"/>
      <c r="AA23" s="587"/>
      <c r="AB23" s="587"/>
      <c r="AC23" s="587"/>
      <c r="AD23" s="587"/>
      <c r="AE23" s="762"/>
      <c r="AF23" s="759" t="s">
        <v>90</v>
      </c>
      <c r="AG23" s="584" t="s">
        <v>91</v>
      </c>
      <c r="AH23" s="585"/>
      <c r="AI23" s="583"/>
      <c r="AJ23" s="586" t="s">
        <v>92</v>
      </c>
      <c r="AK23" s="587"/>
      <c r="AL23" s="587"/>
      <c r="AM23" s="587"/>
      <c r="AN23" s="587"/>
      <c r="AO23" s="587"/>
      <c r="AP23" s="587"/>
      <c r="AQ23" s="587"/>
      <c r="AR23" s="587"/>
      <c r="AS23" s="587"/>
      <c r="AT23" s="588"/>
      <c r="AU23" s="54"/>
      <c r="AW23" s="507">
        <v>6</v>
      </c>
      <c r="AX23" s="509"/>
      <c r="AY23" s="814" t="s">
        <v>85</v>
      </c>
      <c r="AZ23" s="806" t="s">
        <v>86</v>
      </c>
      <c r="BA23" s="806"/>
      <c r="BB23" s="806"/>
      <c r="BC23" s="716" t="s">
        <v>87</v>
      </c>
      <c r="BD23" s="717"/>
      <c r="BE23" s="717"/>
      <c r="BF23" s="717"/>
      <c r="BG23" s="717"/>
      <c r="BH23" s="717"/>
      <c r="BI23" s="717"/>
      <c r="BJ23" s="717"/>
      <c r="BK23" s="533"/>
      <c r="BL23" s="806" t="s">
        <v>88</v>
      </c>
      <c r="BM23" s="806"/>
      <c r="BN23" s="806"/>
      <c r="BO23" s="716" t="s">
        <v>89</v>
      </c>
      <c r="BP23" s="717"/>
      <c r="BQ23" s="717"/>
      <c r="BR23" s="717"/>
      <c r="BS23" s="717"/>
      <c r="BT23" s="717"/>
      <c r="BU23" s="717"/>
      <c r="BV23" s="717"/>
      <c r="BW23" s="533"/>
      <c r="BX23" s="814" t="s">
        <v>90</v>
      </c>
      <c r="BY23" s="806" t="s">
        <v>91</v>
      </c>
      <c r="BZ23" s="806"/>
      <c r="CA23" s="806"/>
      <c r="CB23" s="716" t="s">
        <v>92</v>
      </c>
      <c r="CC23" s="717"/>
      <c r="CD23" s="717"/>
      <c r="CE23" s="717"/>
      <c r="CF23" s="717"/>
      <c r="CG23" s="717"/>
      <c r="CH23" s="717"/>
      <c r="CI23" s="717"/>
      <c r="CJ23" s="533"/>
    </row>
    <row r="24" spans="2:88" ht="13.35" customHeight="1" x14ac:dyDescent="0.15">
      <c r="B24" s="837"/>
      <c r="C24" s="126"/>
      <c r="E24" s="757"/>
      <c r="F24" s="758"/>
      <c r="G24" s="760"/>
      <c r="H24" s="773" t="s">
        <v>93</v>
      </c>
      <c r="I24" s="774"/>
      <c r="J24" s="775"/>
      <c r="K24" s="739" t="s">
        <v>94</v>
      </c>
      <c r="L24" s="740"/>
      <c r="M24" s="751" t="s">
        <v>95</v>
      </c>
      <c r="N24" s="752"/>
      <c r="O24" s="752"/>
      <c r="P24" s="776"/>
      <c r="Q24" s="734" t="s">
        <v>96</v>
      </c>
      <c r="R24" s="734"/>
      <c r="S24" s="735"/>
      <c r="T24" s="736" t="s">
        <v>93</v>
      </c>
      <c r="U24" s="737"/>
      <c r="V24" s="738"/>
      <c r="W24" s="739" t="s">
        <v>94</v>
      </c>
      <c r="X24" s="740"/>
      <c r="Y24" s="750" t="s">
        <v>95</v>
      </c>
      <c r="Z24" s="734"/>
      <c r="AA24" s="734"/>
      <c r="AB24" s="734"/>
      <c r="AC24" s="751" t="s">
        <v>96</v>
      </c>
      <c r="AD24" s="752"/>
      <c r="AE24" s="753"/>
      <c r="AF24" s="760"/>
      <c r="AG24" s="739" t="s">
        <v>93</v>
      </c>
      <c r="AH24" s="737"/>
      <c r="AI24" s="738"/>
      <c r="AJ24" s="736" t="s">
        <v>94</v>
      </c>
      <c r="AK24" s="740"/>
      <c r="AL24" s="750" t="s">
        <v>95</v>
      </c>
      <c r="AM24" s="734"/>
      <c r="AN24" s="734"/>
      <c r="AO24" s="734"/>
      <c r="AP24" s="734"/>
      <c r="AQ24" s="734"/>
      <c r="AR24" s="751" t="s">
        <v>96</v>
      </c>
      <c r="AS24" s="752"/>
      <c r="AT24" s="754"/>
      <c r="AU24" s="54"/>
      <c r="AW24" s="510"/>
      <c r="AX24" s="511"/>
      <c r="AY24" s="815"/>
      <c r="AZ24" s="806" t="s">
        <v>93</v>
      </c>
      <c r="BA24" s="806"/>
      <c r="BB24" s="806"/>
      <c r="BC24" s="534" t="s">
        <v>94</v>
      </c>
      <c r="BD24" s="716"/>
      <c r="BE24" s="804" t="s">
        <v>95</v>
      </c>
      <c r="BF24" s="534"/>
      <c r="BG24" s="534"/>
      <c r="BH24" s="534"/>
      <c r="BI24" s="805"/>
      <c r="BJ24" s="533" t="s">
        <v>96</v>
      </c>
      <c r="BK24" s="534"/>
      <c r="BL24" s="806" t="s">
        <v>93</v>
      </c>
      <c r="BM24" s="806"/>
      <c r="BN24" s="806"/>
      <c r="BO24" s="534" t="s">
        <v>94</v>
      </c>
      <c r="BP24" s="716"/>
      <c r="BQ24" s="804" t="s">
        <v>95</v>
      </c>
      <c r="BR24" s="534"/>
      <c r="BS24" s="534"/>
      <c r="BT24" s="534"/>
      <c r="BU24" s="805"/>
      <c r="BV24" s="533" t="s">
        <v>96</v>
      </c>
      <c r="BW24" s="534"/>
      <c r="BX24" s="815"/>
      <c r="BY24" s="806" t="s">
        <v>93</v>
      </c>
      <c r="BZ24" s="806"/>
      <c r="CA24" s="806"/>
      <c r="CB24" s="534" t="s">
        <v>94</v>
      </c>
      <c r="CC24" s="716"/>
      <c r="CD24" s="804" t="s">
        <v>95</v>
      </c>
      <c r="CE24" s="534"/>
      <c r="CF24" s="534"/>
      <c r="CG24" s="534"/>
      <c r="CH24" s="805"/>
      <c r="CI24" s="533" t="s">
        <v>96</v>
      </c>
      <c r="CJ24" s="534"/>
    </row>
    <row r="25" spans="2:88" ht="13.35" customHeight="1" x14ac:dyDescent="0.15">
      <c r="B25" s="806" t="s">
        <v>98</v>
      </c>
      <c r="C25" s="849" t="s">
        <v>188</v>
      </c>
      <c r="E25" s="702" t="s">
        <v>23</v>
      </c>
      <c r="F25" s="703"/>
      <c r="G25" s="760"/>
      <c r="H25" s="743" t="s">
        <v>99</v>
      </c>
      <c r="I25" s="743"/>
      <c r="J25" s="744"/>
      <c r="K25" s="745"/>
      <c r="L25" s="746"/>
      <c r="M25" s="658"/>
      <c r="N25" s="659"/>
      <c r="O25" s="659"/>
      <c r="P25" s="660"/>
      <c r="Q25" s="747"/>
      <c r="R25" s="748"/>
      <c r="S25" s="749"/>
      <c r="T25" s="743" t="s">
        <v>99</v>
      </c>
      <c r="U25" s="743"/>
      <c r="V25" s="744"/>
      <c r="W25" s="745">
        <v>0.54166666666666663</v>
      </c>
      <c r="X25" s="746"/>
      <c r="Y25" s="658" t="s">
        <v>189</v>
      </c>
      <c r="Z25" s="659"/>
      <c r="AA25" s="659"/>
      <c r="AB25" s="660"/>
      <c r="AC25" s="747" t="s">
        <v>190</v>
      </c>
      <c r="AD25" s="748"/>
      <c r="AE25" s="749"/>
      <c r="AF25" s="760"/>
      <c r="AG25" s="743" t="s">
        <v>99</v>
      </c>
      <c r="AH25" s="743"/>
      <c r="AI25" s="744"/>
      <c r="AJ25" s="664">
        <v>0.73958333333333337</v>
      </c>
      <c r="AK25" s="665"/>
      <c r="AL25" s="666" t="s">
        <v>91</v>
      </c>
      <c r="AM25" s="667"/>
      <c r="AN25" s="667"/>
      <c r="AO25" s="667"/>
      <c r="AP25" s="667"/>
      <c r="AQ25" s="668"/>
      <c r="AR25" s="666" t="s">
        <v>191</v>
      </c>
      <c r="AS25" s="667"/>
      <c r="AT25" s="669"/>
      <c r="AU25" s="58"/>
      <c r="AW25" s="510" t="s">
        <v>23</v>
      </c>
      <c r="AX25" s="511"/>
      <c r="AY25" s="815"/>
      <c r="AZ25" s="810" t="s">
        <v>99</v>
      </c>
      <c r="BA25" s="811"/>
      <c r="BB25" s="812"/>
      <c r="BC25" s="813"/>
      <c r="BD25" s="807"/>
      <c r="BE25" s="807"/>
      <c r="BF25" s="807"/>
      <c r="BG25" s="807"/>
      <c r="BH25" s="807"/>
      <c r="BI25" s="807"/>
      <c r="BJ25" s="845"/>
      <c r="BK25" s="846"/>
      <c r="BL25" s="810" t="s">
        <v>99</v>
      </c>
      <c r="BM25" s="811"/>
      <c r="BN25" s="812"/>
      <c r="BO25" s="809">
        <v>0.54166666666666663</v>
      </c>
      <c r="BP25" s="807"/>
      <c r="BQ25" s="807" t="s">
        <v>189</v>
      </c>
      <c r="BR25" s="807"/>
      <c r="BS25" s="807"/>
      <c r="BT25" s="807"/>
      <c r="BU25" s="807"/>
      <c r="BV25" s="847" t="s">
        <v>192</v>
      </c>
      <c r="BW25" s="848"/>
      <c r="BX25" s="815"/>
      <c r="BY25" s="810" t="s">
        <v>99</v>
      </c>
      <c r="BZ25" s="811"/>
      <c r="CA25" s="812"/>
      <c r="CB25" s="809">
        <v>0.73958333333333337</v>
      </c>
      <c r="CC25" s="807"/>
      <c r="CD25" s="807" t="s">
        <v>91</v>
      </c>
      <c r="CE25" s="807"/>
      <c r="CF25" s="807"/>
      <c r="CG25" s="807"/>
      <c r="CH25" s="807"/>
      <c r="CI25" s="845"/>
      <c r="CJ25" s="846"/>
    </row>
    <row r="26" spans="2:88" ht="13.35" customHeight="1" x14ac:dyDescent="0.15">
      <c r="B26" s="837"/>
      <c r="C26" s="849"/>
      <c r="E26" s="702"/>
      <c r="F26" s="703"/>
      <c r="G26" s="760"/>
      <c r="H26" s="679"/>
      <c r="I26" s="679"/>
      <c r="J26" s="73" t="s">
        <v>58</v>
      </c>
      <c r="K26" s="680">
        <v>0.39583333333333331</v>
      </c>
      <c r="L26" s="665"/>
      <c r="M26" s="658" t="s">
        <v>193</v>
      </c>
      <c r="N26" s="659"/>
      <c r="O26" s="659"/>
      <c r="P26" s="660"/>
      <c r="Q26" s="658" t="s">
        <v>165</v>
      </c>
      <c r="R26" s="659"/>
      <c r="S26" s="661"/>
      <c r="T26" s="728">
        <v>4</v>
      </c>
      <c r="U26" s="679"/>
      <c r="V26" s="73" t="s">
        <v>58</v>
      </c>
      <c r="W26" s="680"/>
      <c r="X26" s="665"/>
      <c r="Y26" s="658"/>
      <c r="Z26" s="659"/>
      <c r="AA26" s="659"/>
      <c r="AB26" s="660"/>
      <c r="AC26" s="658"/>
      <c r="AD26" s="659"/>
      <c r="AE26" s="661"/>
      <c r="AF26" s="760"/>
      <c r="AG26" s="679">
        <v>4</v>
      </c>
      <c r="AH26" s="679"/>
      <c r="AI26" s="73" t="s">
        <v>58</v>
      </c>
      <c r="AJ26" s="664">
        <v>0.79166666666666663</v>
      </c>
      <c r="AK26" s="665"/>
      <c r="AL26" s="666" t="s">
        <v>194</v>
      </c>
      <c r="AM26" s="667"/>
      <c r="AN26" s="667"/>
      <c r="AO26" s="667"/>
      <c r="AP26" s="667"/>
      <c r="AQ26" s="668"/>
      <c r="AR26" s="666" t="s">
        <v>195</v>
      </c>
      <c r="AS26" s="667"/>
      <c r="AT26" s="669"/>
      <c r="AU26" s="58"/>
      <c r="AW26" s="510"/>
      <c r="AX26" s="511"/>
      <c r="AY26" s="815"/>
      <c r="AZ26" s="512"/>
      <c r="BA26" s="513"/>
      <c r="BB26" s="74" t="s">
        <v>58</v>
      </c>
      <c r="BC26" s="801">
        <v>0.39583333333333331</v>
      </c>
      <c r="BD26" s="782"/>
      <c r="BE26" s="782" t="s">
        <v>193</v>
      </c>
      <c r="BF26" s="782"/>
      <c r="BG26" s="782"/>
      <c r="BH26" s="782"/>
      <c r="BI26" s="782"/>
      <c r="BJ26" s="831" t="s">
        <v>165</v>
      </c>
      <c r="BK26" s="832"/>
      <c r="BL26" s="512">
        <v>4</v>
      </c>
      <c r="BM26" s="513"/>
      <c r="BN26" s="74" t="s">
        <v>58</v>
      </c>
      <c r="BO26" s="781"/>
      <c r="BP26" s="782"/>
      <c r="BQ26" s="782"/>
      <c r="BR26" s="782"/>
      <c r="BS26" s="782"/>
      <c r="BT26" s="782"/>
      <c r="BU26" s="782"/>
      <c r="BV26" s="802"/>
      <c r="BW26" s="803"/>
      <c r="BX26" s="815"/>
      <c r="BY26" s="512">
        <v>4</v>
      </c>
      <c r="BZ26" s="513"/>
      <c r="CA26" s="74" t="s">
        <v>58</v>
      </c>
      <c r="CB26" s="801">
        <v>0.79166666666666663</v>
      </c>
      <c r="CC26" s="782"/>
      <c r="CD26" s="782" t="s">
        <v>196</v>
      </c>
      <c r="CE26" s="782"/>
      <c r="CF26" s="782"/>
      <c r="CG26" s="782"/>
      <c r="CH26" s="782"/>
      <c r="CI26" s="843" t="s">
        <v>195</v>
      </c>
      <c r="CJ26" s="844"/>
    </row>
    <row r="27" spans="2:88" ht="13.35" customHeight="1" x14ac:dyDescent="0.15">
      <c r="B27" s="138" t="s">
        <v>102</v>
      </c>
      <c r="C27" s="131">
        <v>43629</v>
      </c>
      <c r="E27" s="732">
        <f>C27</f>
        <v>43629</v>
      </c>
      <c r="F27" s="733"/>
      <c r="G27" s="760"/>
      <c r="H27" s="687" t="s">
        <v>65</v>
      </c>
      <c r="I27" s="687"/>
      <c r="J27" s="688"/>
      <c r="K27" s="680"/>
      <c r="L27" s="665"/>
      <c r="M27" s="658"/>
      <c r="N27" s="659"/>
      <c r="O27" s="659"/>
      <c r="P27" s="660"/>
      <c r="Q27" s="658"/>
      <c r="R27" s="659"/>
      <c r="S27" s="661"/>
      <c r="T27" s="687" t="s">
        <v>65</v>
      </c>
      <c r="U27" s="687"/>
      <c r="V27" s="688"/>
      <c r="W27" s="680">
        <v>0.6875</v>
      </c>
      <c r="X27" s="665"/>
      <c r="Y27" s="658" t="s">
        <v>197</v>
      </c>
      <c r="Z27" s="659"/>
      <c r="AA27" s="659"/>
      <c r="AB27" s="660"/>
      <c r="AC27" s="658"/>
      <c r="AD27" s="659"/>
      <c r="AE27" s="661"/>
      <c r="AF27" s="760"/>
      <c r="AG27" s="687" t="s">
        <v>65</v>
      </c>
      <c r="AH27" s="687"/>
      <c r="AI27" s="688"/>
      <c r="AJ27" s="664"/>
      <c r="AK27" s="665"/>
      <c r="AL27" s="666"/>
      <c r="AM27" s="667"/>
      <c r="AN27" s="667"/>
      <c r="AO27" s="667"/>
      <c r="AP27" s="667"/>
      <c r="AQ27" s="668"/>
      <c r="AR27" s="666"/>
      <c r="AS27" s="667"/>
      <c r="AT27" s="669"/>
      <c r="AU27" s="58"/>
      <c r="AW27" s="510">
        <v>13</v>
      </c>
      <c r="AX27" s="511"/>
      <c r="AY27" s="815"/>
      <c r="AZ27" s="789" t="s">
        <v>65</v>
      </c>
      <c r="BA27" s="790"/>
      <c r="BB27" s="791"/>
      <c r="BC27" s="781"/>
      <c r="BD27" s="782"/>
      <c r="BE27" s="782"/>
      <c r="BF27" s="782"/>
      <c r="BG27" s="782"/>
      <c r="BH27" s="782"/>
      <c r="BI27" s="782"/>
      <c r="BJ27" s="831"/>
      <c r="BK27" s="832"/>
      <c r="BL27" s="789" t="s">
        <v>65</v>
      </c>
      <c r="BM27" s="790"/>
      <c r="BN27" s="791"/>
      <c r="BO27" s="801">
        <v>0.6875</v>
      </c>
      <c r="BP27" s="782"/>
      <c r="BQ27" s="782" t="s">
        <v>197</v>
      </c>
      <c r="BR27" s="782"/>
      <c r="BS27" s="782"/>
      <c r="BT27" s="782"/>
      <c r="BU27" s="782"/>
      <c r="BV27" s="831"/>
      <c r="BW27" s="832"/>
      <c r="BX27" s="815"/>
      <c r="BY27" s="789" t="s">
        <v>65</v>
      </c>
      <c r="BZ27" s="790"/>
      <c r="CA27" s="791"/>
      <c r="CB27" s="801"/>
      <c r="CC27" s="782"/>
      <c r="CD27" s="782"/>
      <c r="CE27" s="782"/>
      <c r="CF27" s="782"/>
      <c r="CG27" s="782"/>
      <c r="CH27" s="782"/>
      <c r="CI27" s="843"/>
      <c r="CJ27" s="844"/>
    </row>
    <row r="28" spans="2:88" ht="13.35" customHeight="1" x14ac:dyDescent="0.15">
      <c r="B28" s="139"/>
      <c r="C28" s="132"/>
      <c r="E28" s="732"/>
      <c r="F28" s="733"/>
      <c r="G28" s="760"/>
      <c r="H28" s="679"/>
      <c r="I28" s="679"/>
      <c r="J28" s="73" t="s">
        <v>58</v>
      </c>
      <c r="K28" s="680">
        <v>0.5</v>
      </c>
      <c r="L28" s="665"/>
      <c r="M28" s="658" t="s">
        <v>198</v>
      </c>
      <c r="N28" s="659"/>
      <c r="O28" s="659"/>
      <c r="P28" s="660"/>
      <c r="Q28" s="658" t="s">
        <v>199</v>
      </c>
      <c r="R28" s="659"/>
      <c r="S28" s="661"/>
      <c r="T28" s="679">
        <v>26</v>
      </c>
      <c r="U28" s="679"/>
      <c r="V28" s="73" t="s">
        <v>58</v>
      </c>
      <c r="W28" s="680"/>
      <c r="X28" s="665"/>
      <c r="Y28" s="658"/>
      <c r="Z28" s="659"/>
      <c r="AA28" s="659"/>
      <c r="AB28" s="660"/>
      <c r="AC28" s="658"/>
      <c r="AD28" s="659"/>
      <c r="AE28" s="661"/>
      <c r="AF28" s="760"/>
      <c r="AG28" s="679">
        <v>26</v>
      </c>
      <c r="AH28" s="679"/>
      <c r="AI28" s="73" t="s">
        <v>58</v>
      </c>
      <c r="AJ28" s="664"/>
      <c r="AK28" s="665"/>
      <c r="AL28" s="666"/>
      <c r="AM28" s="667"/>
      <c r="AN28" s="667"/>
      <c r="AO28" s="667"/>
      <c r="AP28" s="667"/>
      <c r="AQ28" s="668"/>
      <c r="AR28" s="666"/>
      <c r="AS28" s="667"/>
      <c r="AT28" s="669"/>
      <c r="AU28" s="58"/>
      <c r="AW28" s="510"/>
      <c r="AX28" s="511"/>
      <c r="AY28" s="815"/>
      <c r="AZ28" s="512"/>
      <c r="BA28" s="513"/>
      <c r="BB28" s="74" t="s">
        <v>58</v>
      </c>
      <c r="BC28" s="801">
        <v>0.5</v>
      </c>
      <c r="BD28" s="782"/>
      <c r="BE28" s="782" t="s">
        <v>198</v>
      </c>
      <c r="BF28" s="782"/>
      <c r="BG28" s="782"/>
      <c r="BH28" s="782"/>
      <c r="BI28" s="782"/>
      <c r="BJ28" s="831" t="s">
        <v>200</v>
      </c>
      <c r="BK28" s="832"/>
      <c r="BL28" s="512">
        <v>26</v>
      </c>
      <c r="BM28" s="513"/>
      <c r="BN28" s="74" t="s">
        <v>58</v>
      </c>
      <c r="BO28" s="781"/>
      <c r="BP28" s="782"/>
      <c r="BQ28" s="782"/>
      <c r="BR28" s="782"/>
      <c r="BS28" s="782"/>
      <c r="BT28" s="782"/>
      <c r="BU28" s="782"/>
      <c r="BV28" s="831"/>
      <c r="BW28" s="832"/>
      <c r="BX28" s="815"/>
      <c r="BY28" s="512">
        <v>26</v>
      </c>
      <c r="BZ28" s="513"/>
      <c r="CA28" s="74" t="s">
        <v>58</v>
      </c>
      <c r="CB28" s="801"/>
      <c r="CC28" s="782"/>
      <c r="CD28" s="782"/>
      <c r="CE28" s="782"/>
      <c r="CF28" s="782"/>
      <c r="CG28" s="782"/>
      <c r="CH28" s="782"/>
      <c r="CI28" s="838"/>
      <c r="CJ28" s="839"/>
    </row>
    <row r="29" spans="2:88" ht="13.35" customHeight="1" thickBot="1" x14ac:dyDescent="0.2">
      <c r="B29" s="138" t="s">
        <v>105</v>
      </c>
      <c r="C29" s="126">
        <v>43630</v>
      </c>
      <c r="E29" s="702" t="s">
        <v>24</v>
      </c>
      <c r="F29" s="703"/>
      <c r="G29" s="760"/>
      <c r="H29" s="687" t="s">
        <v>107</v>
      </c>
      <c r="I29" s="687"/>
      <c r="J29" s="688"/>
      <c r="K29" s="680"/>
      <c r="L29" s="665"/>
      <c r="M29" s="658" t="s">
        <v>201</v>
      </c>
      <c r="N29" s="659"/>
      <c r="O29" s="659"/>
      <c r="P29" s="660"/>
      <c r="Q29" s="658"/>
      <c r="R29" s="659"/>
      <c r="S29" s="661"/>
      <c r="T29" s="687" t="s">
        <v>107</v>
      </c>
      <c r="U29" s="687"/>
      <c r="V29" s="688"/>
      <c r="W29" s="680">
        <v>0.70833333333333337</v>
      </c>
      <c r="X29" s="665"/>
      <c r="Y29" s="658" t="s">
        <v>202</v>
      </c>
      <c r="Z29" s="659"/>
      <c r="AA29" s="659"/>
      <c r="AB29" s="660"/>
      <c r="AC29" s="658" t="s">
        <v>203</v>
      </c>
      <c r="AD29" s="659"/>
      <c r="AE29" s="661"/>
      <c r="AF29" s="760"/>
      <c r="AG29" s="687" t="s">
        <v>107</v>
      </c>
      <c r="AH29" s="687"/>
      <c r="AI29" s="688"/>
      <c r="AJ29" s="722">
        <v>0.875</v>
      </c>
      <c r="AK29" s="723"/>
      <c r="AL29" s="724" t="s">
        <v>204</v>
      </c>
      <c r="AM29" s="725"/>
      <c r="AN29" s="725"/>
      <c r="AO29" s="725"/>
      <c r="AP29" s="725"/>
      <c r="AQ29" s="726"/>
      <c r="AR29" s="724" t="s">
        <v>203</v>
      </c>
      <c r="AS29" s="725"/>
      <c r="AT29" s="727"/>
      <c r="AU29" s="58"/>
      <c r="AW29" s="510" t="s">
        <v>24</v>
      </c>
      <c r="AX29" s="511"/>
      <c r="AY29" s="815"/>
      <c r="AZ29" s="789" t="s">
        <v>107</v>
      </c>
      <c r="BA29" s="790"/>
      <c r="BB29" s="791"/>
      <c r="BC29" s="781"/>
      <c r="BD29" s="782"/>
      <c r="BE29" s="782" t="s">
        <v>201</v>
      </c>
      <c r="BF29" s="782"/>
      <c r="BG29" s="782"/>
      <c r="BH29" s="782"/>
      <c r="BI29" s="782"/>
      <c r="BJ29" s="831"/>
      <c r="BK29" s="832"/>
      <c r="BL29" s="789" t="s">
        <v>107</v>
      </c>
      <c r="BM29" s="790"/>
      <c r="BN29" s="791"/>
      <c r="BO29" s="801">
        <v>0.70833333333333337</v>
      </c>
      <c r="BP29" s="782"/>
      <c r="BQ29" s="821" t="s">
        <v>202</v>
      </c>
      <c r="BR29" s="537"/>
      <c r="BS29" s="537"/>
      <c r="BT29" s="537"/>
      <c r="BU29" s="826"/>
      <c r="BV29" s="838" t="s">
        <v>203</v>
      </c>
      <c r="BW29" s="839"/>
      <c r="BX29" s="815"/>
      <c r="BY29" s="789" t="s">
        <v>107</v>
      </c>
      <c r="BZ29" s="790"/>
      <c r="CA29" s="791"/>
      <c r="CB29" s="840">
        <v>0.875</v>
      </c>
      <c r="CC29" s="797"/>
      <c r="CD29" s="797" t="s">
        <v>204</v>
      </c>
      <c r="CE29" s="797"/>
      <c r="CF29" s="797"/>
      <c r="CG29" s="797"/>
      <c r="CH29" s="797"/>
      <c r="CI29" s="841" t="s">
        <v>203</v>
      </c>
      <c r="CJ29" s="842"/>
    </row>
    <row r="30" spans="2:88" ht="13.35" customHeight="1" thickTop="1" x14ac:dyDescent="0.15">
      <c r="B30" s="138"/>
      <c r="C30" s="126"/>
      <c r="E30" s="702"/>
      <c r="F30" s="703"/>
      <c r="G30" s="760"/>
      <c r="H30" s="679"/>
      <c r="I30" s="679"/>
      <c r="J30" s="73" t="s">
        <v>58</v>
      </c>
      <c r="K30" s="671">
        <v>0.53125</v>
      </c>
      <c r="L30" s="672"/>
      <c r="M30" s="699" t="s">
        <v>205</v>
      </c>
      <c r="N30" s="700"/>
      <c r="O30" s="700"/>
      <c r="P30" s="713"/>
      <c r="Q30" s="699"/>
      <c r="R30" s="700"/>
      <c r="S30" s="701"/>
      <c r="T30" s="679"/>
      <c r="U30" s="679"/>
      <c r="V30" s="73" t="s">
        <v>58</v>
      </c>
      <c r="W30" s="671"/>
      <c r="X30" s="672"/>
      <c r="Y30" s="699" t="s">
        <v>206</v>
      </c>
      <c r="Z30" s="700"/>
      <c r="AA30" s="700"/>
      <c r="AB30" s="713"/>
      <c r="AC30" s="699" t="s">
        <v>207</v>
      </c>
      <c r="AD30" s="700"/>
      <c r="AE30" s="701"/>
      <c r="AF30" s="760"/>
      <c r="AG30" s="679"/>
      <c r="AH30" s="679"/>
      <c r="AI30" s="73" t="s">
        <v>58</v>
      </c>
      <c r="AJ30" s="714" t="s">
        <v>109</v>
      </c>
      <c r="AK30" s="715"/>
      <c r="AL30" s="697">
        <v>0.83333333333333337</v>
      </c>
      <c r="AM30" s="696"/>
      <c r="AN30" s="695" t="s">
        <v>208</v>
      </c>
      <c r="AO30" s="695"/>
      <c r="AP30" s="696">
        <v>0.875</v>
      </c>
      <c r="AQ30" s="696"/>
      <c r="AR30" s="697" t="s">
        <v>209</v>
      </c>
      <c r="AS30" s="696"/>
      <c r="AT30" s="698"/>
      <c r="AU30" s="58"/>
      <c r="AW30" s="510"/>
      <c r="AX30" s="511"/>
      <c r="AY30" s="815"/>
      <c r="AZ30" s="512"/>
      <c r="BA30" s="513"/>
      <c r="BB30" s="74" t="s">
        <v>58</v>
      </c>
      <c r="BC30" s="801">
        <v>0.53125</v>
      </c>
      <c r="BD30" s="782"/>
      <c r="BE30" s="782" t="s">
        <v>205</v>
      </c>
      <c r="BF30" s="782"/>
      <c r="BG30" s="782"/>
      <c r="BH30" s="782"/>
      <c r="BI30" s="782"/>
      <c r="BJ30" s="831"/>
      <c r="BK30" s="832"/>
      <c r="BL30" s="512"/>
      <c r="BM30" s="513"/>
      <c r="BN30" s="74" t="s">
        <v>58</v>
      </c>
      <c r="BO30" s="781"/>
      <c r="BP30" s="782"/>
      <c r="BQ30" s="782" t="s">
        <v>210</v>
      </c>
      <c r="BR30" s="782"/>
      <c r="BS30" s="782"/>
      <c r="BT30" s="782"/>
      <c r="BU30" s="782"/>
      <c r="BV30" s="831"/>
      <c r="BW30" s="832"/>
      <c r="BX30" s="815"/>
      <c r="BY30" s="512"/>
      <c r="BZ30" s="513"/>
      <c r="CA30" s="74" t="s">
        <v>58</v>
      </c>
      <c r="CB30" s="795" t="s">
        <v>109</v>
      </c>
      <c r="CC30" s="796"/>
      <c r="CD30" s="833">
        <v>0.83333333333333337</v>
      </c>
      <c r="CE30" s="834"/>
      <c r="CF30" s="75" t="s">
        <v>110</v>
      </c>
      <c r="CG30" s="793">
        <v>0.875</v>
      </c>
      <c r="CH30" s="793"/>
      <c r="CI30" s="835" t="s">
        <v>209</v>
      </c>
      <c r="CJ30" s="836"/>
    </row>
    <row r="31" spans="2:88" ht="13.35" customHeight="1" x14ac:dyDescent="0.15">
      <c r="B31" s="806" t="s">
        <v>112</v>
      </c>
      <c r="C31" s="126" t="s">
        <v>15</v>
      </c>
      <c r="E31" s="685" t="s">
        <v>33</v>
      </c>
      <c r="F31" s="686"/>
      <c r="G31" s="760"/>
      <c r="H31" s="687" t="s">
        <v>113</v>
      </c>
      <c r="I31" s="687"/>
      <c r="J31" s="688"/>
      <c r="K31" s="689" t="s">
        <v>114</v>
      </c>
      <c r="L31" s="690"/>
      <c r="M31" s="690"/>
      <c r="N31" s="690"/>
      <c r="O31" s="690"/>
      <c r="P31" s="690"/>
      <c r="Q31" s="690"/>
      <c r="R31" s="690"/>
      <c r="S31" s="691"/>
      <c r="T31" s="687" t="s">
        <v>113</v>
      </c>
      <c r="U31" s="687"/>
      <c r="V31" s="688"/>
      <c r="W31" s="689" t="s">
        <v>114</v>
      </c>
      <c r="X31" s="690"/>
      <c r="Y31" s="690"/>
      <c r="Z31" s="690"/>
      <c r="AA31" s="690"/>
      <c r="AB31" s="690"/>
      <c r="AC31" s="690"/>
      <c r="AD31" s="690"/>
      <c r="AE31" s="691"/>
      <c r="AF31" s="760"/>
      <c r="AG31" s="687" t="s">
        <v>113</v>
      </c>
      <c r="AH31" s="687"/>
      <c r="AI31" s="688"/>
      <c r="AJ31" s="692" t="s">
        <v>114</v>
      </c>
      <c r="AK31" s="693"/>
      <c r="AL31" s="693"/>
      <c r="AM31" s="693"/>
      <c r="AN31" s="693"/>
      <c r="AO31" s="693"/>
      <c r="AP31" s="693"/>
      <c r="AQ31" s="693"/>
      <c r="AR31" s="693"/>
      <c r="AS31" s="693"/>
      <c r="AT31" s="694"/>
      <c r="AU31" s="76"/>
      <c r="AW31" s="784" t="s">
        <v>33</v>
      </c>
      <c r="AX31" s="785"/>
      <c r="AY31" s="815"/>
      <c r="AZ31" s="789" t="s">
        <v>113</v>
      </c>
      <c r="BA31" s="790"/>
      <c r="BB31" s="791"/>
      <c r="BC31" s="786" t="s">
        <v>114</v>
      </c>
      <c r="BD31" s="787"/>
      <c r="BE31" s="787"/>
      <c r="BF31" s="787"/>
      <c r="BG31" s="787"/>
      <c r="BH31" s="787"/>
      <c r="BI31" s="787"/>
      <c r="BJ31" s="787"/>
      <c r="BK31" s="788"/>
      <c r="BL31" s="789" t="s">
        <v>211</v>
      </c>
      <c r="BM31" s="790"/>
      <c r="BN31" s="791"/>
      <c r="BO31" s="786" t="s">
        <v>114</v>
      </c>
      <c r="BP31" s="787"/>
      <c r="BQ31" s="787"/>
      <c r="BR31" s="787"/>
      <c r="BS31" s="787"/>
      <c r="BT31" s="787"/>
      <c r="BU31" s="787"/>
      <c r="BV31" s="787"/>
      <c r="BW31" s="788"/>
      <c r="BX31" s="815"/>
      <c r="BY31" s="789" t="s">
        <v>113</v>
      </c>
      <c r="BZ31" s="790"/>
      <c r="CA31" s="791"/>
      <c r="CB31" s="786" t="s">
        <v>114</v>
      </c>
      <c r="CC31" s="787"/>
      <c r="CD31" s="787"/>
      <c r="CE31" s="787"/>
      <c r="CF31" s="787"/>
      <c r="CG31" s="787"/>
      <c r="CH31" s="787"/>
      <c r="CI31" s="787"/>
      <c r="CJ31" s="788"/>
    </row>
    <row r="32" spans="2:88" ht="13.35" customHeight="1" x14ac:dyDescent="0.15">
      <c r="B32" s="837"/>
      <c r="C32" s="126"/>
      <c r="E32" s="677">
        <f>C27</f>
        <v>43629</v>
      </c>
      <c r="F32" s="678"/>
      <c r="G32" s="760"/>
      <c r="H32" s="679"/>
      <c r="I32" s="679"/>
      <c r="J32" s="73" t="s">
        <v>58</v>
      </c>
      <c r="K32" s="680"/>
      <c r="L32" s="665"/>
      <c r="M32" s="658"/>
      <c r="N32" s="659"/>
      <c r="O32" s="659"/>
      <c r="P32" s="660"/>
      <c r="Q32" s="658"/>
      <c r="R32" s="659"/>
      <c r="S32" s="661"/>
      <c r="T32" s="679"/>
      <c r="U32" s="679"/>
      <c r="V32" s="73" t="s">
        <v>58</v>
      </c>
      <c r="W32" s="680">
        <v>0.54166666666666663</v>
      </c>
      <c r="X32" s="665"/>
      <c r="Y32" s="658" t="s">
        <v>212</v>
      </c>
      <c r="Z32" s="659"/>
      <c r="AA32" s="659"/>
      <c r="AB32" s="660"/>
      <c r="AC32" s="658" t="s">
        <v>213</v>
      </c>
      <c r="AD32" s="659"/>
      <c r="AE32" s="661"/>
      <c r="AF32" s="760"/>
      <c r="AG32" s="679"/>
      <c r="AH32" s="679"/>
      <c r="AI32" s="73" t="s">
        <v>58</v>
      </c>
      <c r="AJ32" s="664">
        <v>0.79166666666666663</v>
      </c>
      <c r="AK32" s="665"/>
      <c r="AL32" s="666" t="s">
        <v>214</v>
      </c>
      <c r="AM32" s="667"/>
      <c r="AN32" s="667"/>
      <c r="AO32" s="667"/>
      <c r="AP32" s="667"/>
      <c r="AQ32" s="668"/>
      <c r="AR32" s="666" t="s">
        <v>215</v>
      </c>
      <c r="AS32" s="667"/>
      <c r="AT32" s="669"/>
      <c r="AU32" s="58"/>
      <c r="AW32" s="784" t="s">
        <v>174</v>
      </c>
      <c r="AX32" s="785"/>
      <c r="AY32" s="815"/>
      <c r="AZ32" s="512"/>
      <c r="BA32" s="513"/>
      <c r="BB32" s="74" t="s">
        <v>58</v>
      </c>
      <c r="BC32" s="781"/>
      <c r="BD32" s="782"/>
      <c r="BE32" s="782"/>
      <c r="BF32" s="782"/>
      <c r="BG32" s="782"/>
      <c r="BH32" s="782"/>
      <c r="BI32" s="782"/>
      <c r="BJ32" s="782"/>
      <c r="BK32" s="783"/>
      <c r="BL32" s="512"/>
      <c r="BM32" s="513"/>
      <c r="BN32" s="74" t="s">
        <v>58</v>
      </c>
      <c r="BO32" s="801">
        <v>0.54166666666666663</v>
      </c>
      <c r="BP32" s="782"/>
      <c r="BQ32" s="823" t="s">
        <v>212</v>
      </c>
      <c r="BR32" s="824"/>
      <c r="BS32" s="824"/>
      <c r="BT32" s="824"/>
      <c r="BU32" s="825"/>
      <c r="BV32" s="782"/>
      <c r="BW32" s="783"/>
      <c r="BX32" s="815"/>
      <c r="BY32" s="512"/>
      <c r="BZ32" s="513"/>
      <c r="CA32" s="74" t="s">
        <v>58</v>
      </c>
      <c r="CB32" s="801">
        <v>0.79166666666666663</v>
      </c>
      <c r="CC32" s="782"/>
      <c r="CD32" s="782" t="s">
        <v>216</v>
      </c>
      <c r="CE32" s="782"/>
      <c r="CF32" s="782"/>
      <c r="CG32" s="782"/>
      <c r="CH32" s="782"/>
      <c r="CI32" s="831" t="s">
        <v>215</v>
      </c>
      <c r="CJ32" s="832"/>
    </row>
    <row r="33" spans="2:88" ht="13.35" customHeight="1" x14ac:dyDescent="0.15">
      <c r="B33" s="58"/>
      <c r="C33" s="77"/>
      <c r="E33" s="677"/>
      <c r="F33" s="678"/>
      <c r="G33" s="760"/>
      <c r="H33" s="662" t="s">
        <v>117</v>
      </c>
      <c r="I33" s="662"/>
      <c r="J33" s="663"/>
      <c r="K33" s="680">
        <v>0.5</v>
      </c>
      <c r="L33" s="665"/>
      <c r="M33" s="658" t="s">
        <v>217</v>
      </c>
      <c r="N33" s="659"/>
      <c r="O33" s="659"/>
      <c r="P33" s="660"/>
      <c r="Q33" s="658"/>
      <c r="R33" s="659"/>
      <c r="S33" s="661"/>
      <c r="T33" s="662" t="s">
        <v>117</v>
      </c>
      <c r="U33" s="662"/>
      <c r="V33" s="663"/>
      <c r="W33" s="680">
        <v>0.58333333333333337</v>
      </c>
      <c r="X33" s="665"/>
      <c r="Y33" s="658" t="s">
        <v>218</v>
      </c>
      <c r="Z33" s="659"/>
      <c r="AA33" s="659"/>
      <c r="AB33" s="660"/>
      <c r="AC33" s="658" t="s">
        <v>219</v>
      </c>
      <c r="AD33" s="659"/>
      <c r="AE33" s="661"/>
      <c r="AF33" s="760"/>
      <c r="AG33" s="662" t="s">
        <v>117</v>
      </c>
      <c r="AH33" s="662"/>
      <c r="AI33" s="663"/>
      <c r="AJ33" s="664"/>
      <c r="AK33" s="665"/>
      <c r="AL33" s="666"/>
      <c r="AM33" s="667"/>
      <c r="AN33" s="667"/>
      <c r="AO33" s="667"/>
      <c r="AP33" s="667"/>
      <c r="AQ33" s="668"/>
      <c r="AR33" s="666"/>
      <c r="AS33" s="667"/>
      <c r="AT33" s="669"/>
      <c r="AU33" s="58"/>
      <c r="AW33" s="784"/>
      <c r="AX33" s="785"/>
      <c r="AY33" s="815"/>
      <c r="AZ33" s="778" t="s">
        <v>117</v>
      </c>
      <c r="BA33" s="779"/>
      <c r="BB33" s="780"/>
      <c r="BC33" s="801">
        <v>0.5</v>
      </c>
      <c r="BD33" s="782"/>
      <c r="BE33" s="821" t="s">
        <v>217</v>
      </c>
      <c r="BF33" s="537"/>
      <c r="BG33" s="537"/>
      <c r="BH33" s="537"/>
      <c r="BI33" s="826"/>
      <c r="BJ33" s="827" t="s">
        <v>213</v>
      </c>
      <c r="BK33" s="828"/>
      <c r="BL33" s="778" t="s">
        <v>117</v>
      </c>
      <c r="BM33" s="779"/>
      <c r="BN33" s="780"/>
      <c r="BO33" s="801">
        <v>0.58333333333333337</v>
      </c>
      <c r="BP33" s="782"/>
      <c r="BQ33" s="782" t="s">
        <v>218</v>
      </c>
      <c r="BR33" s="782"/>
      <c r="BS33" s="782"/>
      <c r="BT33" s="782"/>
      <c r="BU33" s="782"/>
      <c r="BV33" s="821" t="s">
        <v>219</v>
      </c>
      <c r="BW33" s="538"/>
      <c r="BX33" s="815"/>
      <c r="BY33" s="778" t="s">
        <v>117</v>
      </c>
      <c r="BZ33" s="779"/>
      <c r="CA33" s="780"/>
      <c r="CB33" s="781"/>
      <c r="CC33" s="782"/>
      <c r="CD33" s="782"/>
      <c r="CE33" s="782"/>
      <c r="CF33" s="782"/>
      <c r="CG33" s="782"/>
      <c r="CH33" s="782"/>
      <c r="CI33" s="821"/>
      <c r="CJ33" s="538"/>
    </row>
    <row r="34" spans="2:88" ht="13.35" customHeight="1" x14ac:dyDescent="0.15">
      <c r="B34" s="58"/>
      <c r="C34" s="77"/>
      <c r="E34" s="643" t="s">
        <v>70</v>
      </c>
      <c r="F34" s="644"/>
      <c r="G34" s="761"/>
      <c r="H34" s="631" t="s">
        <v>120</v>
      </c>
      <c r="I34" s="631"/>
      <c r="J34" s="632"/>
      <c r="K34" s="645"/>
      <c r="L34" s="634"/>
      <c r="M34" s="646" t="s">
        <v>201</v>
      </c>
      <c r="N34" s="647"/>
      <c r="O34" s="647"/>
      <c r="P34" s="648"/>
      <c r="Q34" s="646"/>
      <c r="R34" s="647"/>
      <c r="S34" s="649"/>
      <c r="T34" s="631" t="s">
        <v>121</v>
      </c>
      <c r="U34" s="631"/>
      <c r="V34" s="632"/>
      <c r="W34" s="645">
        <v>0.64583333333333337</v>
      </c>
      <c r="X34" s="634"/>
      <c r="Y34" s="646" t="s">
        <v>220</v>
      </c>
      <c r="Z34" s="647"/>
      <c r="AA34" s="647"/>
      <c r="AB34" s="648"/>
      <c r="AC34" s="646" t="s">
        <v>221</v>
      </c>
      <c r="AD34" s="647"/>
      <c r="AE34" s="649"/>
      <c r="AF34" s="761"/>
      <c r="AG34" s="765" t="s">
        <v>121</v>
      </c>
      <c r="AH34" s="765"/>
      <c r="AI34" s="822"/>
      <c r="AJ34" s="633"/>
      <c r="AK34" s="634"/>
      <c r="AL34" s="635"/>
      <c r="AM34" s="636"/>
      <c r="AN34" s="636"/>
      <c r="AO34" s="636"/>
      <c r="AP34" s="636"/>
      <c r="AQ34" s="637"/>
      <c r="AR34" s="635"/>
      <c r="AS34" s="636"/>
      <c r="AT34" s="638"/>
      <c r="AU34" s="58"/>
      <c r="AW34" s="767" t="s">
        <v>70</v>
      </c>
      <c r="AX34" s="768"/>
      <c r="AY34" s="816"/>
      <c r="AZ34" s="764" t="s">
        <v>120</v>
      </c>
      <c r="BA34" s="765"/>
      <c r="BB34" s="766"/>
      <c r="BC34" s="769"/>
      <c r="BD34" s="770"/>
      <c r="BE34" s="782" t="s">
        <v>201</v>
      </c>
      <c r="BF34" s="782"/>
      <c r="BG34" s="782"/>
      <c r="BH34" s="782"/>
      <c r="BI34" s="782"/>
      <c r="BJ34" s="829"/>
      <c r="BK34" s="830"/>
      <c r="BL34" s="764" t="s">
        <v>121</v>
      </c>
      <c r="BM34" s="765"/>
      <c r="BN34" s="766"/>
      <c r="BO34" s="820">
        <v>0.64583333333333337</v>
      </c>
      <c r="BP34" s="770"/>
      <c r="BQ34" s="770" t="s">
        <v>220</v>
      </c>
      <c r="BR34" s="770"/>
      <c r="BS34" s="770"/>
      <c r="BT34" s="770"/>
      <c r="BU34" s="770"/>
      <c r="BV34" s="821" t="s">
        <v>221</v>
      </c>
      <c r="BW34" s="538"/>
      <c r="BX34" s="816"/>
      <c r="BY34" s="764" t="s">
        <v>121</v>
      </c>
      <c r="BZ34" s="765"/>
      <c r="CA34" s="766"/>
      <c r="CB34" s="769"/>
      <c r="CC34" s="770"/>
      <c r="CD34" s="770"/>
      <c r="CE34" s="770"/>
      <c r="CF34" s="770"/>
      <c r="CG34" s="770"/>
      <c r="CH34" s="770"/>
      <c r="CI34" s="817"/>
      <c r="CJ34" s="818"/>
    </row>
    <row r="35" spans="2:88" ht="13.35" customHeight="1" x14ac:dyDescent="0.15">
      <c r="B35" s="58"/>
      <c r="C35" s="77"/>
      <c r="E35" s="755">
        <f>C27+1</f>
        <v>43630</v>
      </c>
      <c r="F35" s="819"/>
      <c r="G35" s="759" t="s">
        <v>85</v>
      </c>
      <c r="H35" s="582" t="s">
        <v>86</v>
      </c>
      <c r="I35" s="585"/>
      <c r="J35" s="583"/>
      <c r="K35" s="586" t="s">
        <v>87</v>
      </c>
      <c r="L35" s="587"/>
      <c r="M35" s="587"/>
      <c r="N35" s="587"/>
      <c r="O35" s="587"/>
      <c r="P35" s="587"/>
      <c r="Q35" s="587"/>
      <c r="R35" s="587"/>
      <c r="S35" s="762"/>
      <c r="T35" s="582" t="s">
        <v>88</v>
      </c>
      <c r="U35" s="585"/>
      <c r="V35" s="583"/>
      <c r="W35" s="586" t="s">
        <v>89</v>
      </c>
      <c r="X35" s="587"/>
      <c r="Y35" s="587"/>
      <c r="Z35" s="587"/>
      <c r="AA35" s="587"/>
      <c r="AB35" s="587"/>
      <c r="AC35" s="587"/>
      <c r="AD35" s="587"/>
      <c r="AE35" s="762"/>
      <c r="AF35" s="759" t="s">
        <v>90</v>
      </c>
      <c r="AG35" s="584" t="s">
        <v>91</v>
      </c>
      <c r="AH35" s="585"/>
      <c r="AI35" s="583"/>
      <c r="AJ35" s="586" t="s">
        <v>92</v>
      </c>
      <c r="AK35" s="587"/>
      <c r="AL35" s="587"/>
      <c r="AM35" s="587"/>
      <c r="AN35" s="587"/>
      <c r="AO35" s="587"/>
      <c r="AP35" s="587"/>
      <c r="AQ35" s="587"/>
      <c r="AR35" s="587"/>
      <c r="AS35" s="587"/>
      <c r="AT35" s="588"/>
      <c r="AU35" s="54"/>
      <c r="AW35" s="507">
        <v>6</v>
      </c>
      <c r="AX35" s="509"/>
      <c r="AY35" s="814" t="s">
        <v>85</v>
      </c>
      <c r="AZ35" s="806" t="s">
        <v>86</v>
      </c>
      <c r="BA35" s="806"/>
      <c r="BB35" s="806"/>
      <c r="BC35" s="716" t="s">
        <v>87</v>
      </c>
      <c r="BD35" s="717"/>
      <c r="BE35" s="717"/>
      <c r="BF35" s="717"/>
      <c r="BG35" s="717"/>
      <c r="BH35" s="717"/>
      <c r="BI35" s="717"/>
      <c r="BJ35" s="717"/>
      <c r="BK35" s="533"/>
      <c r="BL35" s="806" t="s">
        <v>88</v>
      </c>
      <c r="BM35" s="806"/>
      <c r="BN35" s="806"/>
      <c r="BO35" s="716" t="s">
        <v>89</v>
      </c>
      <c r="BP35" s="717"/>
      <c r="BQ35" s="717"/>
      <c r="BR35" s="717"/>
      <c r="BS35" s="717"/>
      <c r="BT35" s="717"/>
      <c r="BU35" s="717"/>
      <c r="BV35" s="717"/>
      <c r="BW35" s="533"/>
      <c r="BX35" s="814" t="s">
        <v>90</v>
      </c>
      <c r="BY35" s="806" t="s">
        <v>91</v>
      </c>
      <c r="BZ35" s="806"/>
      <c r="CA35" s="806"/>
      <c r="CB35" s="716" t="s">
        <v>92</v>
      </c>
      <c r="CC35" s="717"/>
      <c r="CD35" s="717"/>
      <c r="CE35" s="717"/>
      <c r="CF35" s="717"/>
      <c r="CG35" s="717"/>
      <c r="CH35" s="717"/>
      <c r="CI35" s="717"/>
      <c r="CJ35" s="533"/>
    </row>
    <row r="36" spans="2:88" ht="13.35" customHeight="1" x14ac:dyDescent="0.15">
      <c r="B36" s="58"/>
      <c r="C36" s="77"/>
      <c r="E36" s="702"/>
      <c r="F36" s="703"/>
      <c r="G36" s="760"/>
      <c r="H36" s="773" t="s">
        <v>93</v>
      </c>
      <c r="I36" s="774"/>
      <c r="J36" s="775"/>
      <c r="K36" s="739" t="s">
        <v>94</v>
      </c>
      <c r="L36" s="740"/>
      <c r="M36" s="751" t="s">
        <v>95</v>
      </c>
      <c r="N36" s="752"/>
      <c r="O36" s="752"/>
      <c r="P36" s="776"/>
      <c r="Q36" s="734" t="s">
        <v>96</v>
      </c>
      <c r="R36" s="734"/>
      <c r="S36" s="735"/>
      <c r="T36" s="736" t="s">
        <v>93</v>
      </c>
      <c r="U36" s="737"/>
      <c r="V36" s="738"/>
      <c r="W36" s="739" t="s">
        <v>94</v>
      </c>
      <c r="X36" s="740"/>
      <c r="Y36" s="750" t="s">
        <v>95</v>
      </c>
      <c r="Z36" s="734"/>
      <c r="AA36" s="734"/>
      <c r="AB36" s="734"/>
      <c r="AC36" s="751" t="s">
        <v>96</v>
      </c>
      <c r="AD36" s="752"/>
      <c r="AE36" s="753"/>
      <c r="AF36" s="760"/>
      <c r="AG36" s="739" t="s">
        <v>93</v>
      </c>
      <c r="AH36" s="737"/>
      <c r="AI36" s="738"/>
      <c r="AJ36" s="736" t="s">
        <v>94</v>
      </c>
      <c r="AK36" s="740"/>
      <c r="AL36" s="750" t="s">
        <v>95</v>
      </c>
      <c r="AM36" s="734"/>
      <c r="AN36" s="734"/>
      <c r="AO36" s="734"/>
      <c r="AP36" s="734"/>
      <c r="AQ36" s="734"/>
      <c r="AR36" s="751" t="s">
        <v>96</v>
      </c>
      <c r="AS36" s="752"/>
      <c r="AT36" s="754"/>
      <c r="AU36" s="54"/>
      <c r="AW36" s="510"/>
      <c r="AX36" s="511"/>
      <c r="AY36" s="815"/>
      <c r="AZ36" s="806" t="s">
        <v>93</v>
      </c>
      <c r="BA36" s="806"/>
      <c r="BB36" s="806"/>
      <c r="BC36" s="534" t="s">
        <v>94</v>
      </c>
      <c r="BD36" s="716"/>
      <c r="BE36" s="804" t="s">
        <v>95</v>
      </c>
      <c r="BF36" s="534"/>
      <c r="BG36" s="534"/>
      <c r="BH36" s="534"/>
      <c r="BI36" s="805"/>
      <c r="BJ36" s="533" t="s">
        <v>96</v>
      </c>
      <c r="BK36" s="534"/>
      <c r="BL36" s="806" t="s">
        <v>93</v>
      </c>
      <c r="BM36" s="806"/>
      <c r="BN36" s="806"/>
      <c r="BO36" s="534" t="s">
        <v>94</v>
      </c>
      <c r="BP36" s="716"/>
      <c r="BQ36" s="804" t="s">
        <v>95</v>
      </c>
      <c r="BR36" s="534"/>
      <c r="BS36" s="534"/>
      <c r="BT36" s="534"/>
      <c r="BU36" s="805"/>
      <c r="BV36" s="533" t="s">
        <v>96</v>
      </c>
      <c r="BW36" s="534"/>
      <c r="BX36" s="815"/>
      <c r="BY36" s="806" t="s">
        <v>93</v>
      </c>
      <c r="BZ36" s="806"/>
      <c r="CA36" s="806"/>
      <c r="CB36" s="534" t="s">
        <v>94</v>
      </c>
      <c r="CC36" s="716"/>
      <c r="CD36" s="804" t="s">
        <v>95</v>
      </c>
      <c r="CE36" s="534"/>
      <c r="CF36" s="534"/>
      <c r="CG36" s="534"/>
      <c r="CH36" s="805"/>
      <c r="CI36" s="533" t="s">
        <v>96</v>
      </c>
      <c r="CJ36" s="534"/>
    </row>
    <row r="37" spans="2:88" ht="13.35" customHeight="1" x14ac:dyDescent="0.15">
      <c r="B37" s="58"/>
      <c r="C37" s="77"/>
      <c r="E37" s="702" t="s">
        <v>23</v>
      </c>
      <c r="F37" s="703"/>
      <c r="G37" s="760"/>
      <c r="H37" s="743" t="s">
        <v>99</v>
      </c>
      <c r="I37" s="743"/>
      <c r="J37" s="744"/>
      <c r="K37" s="745">
        <v>0.3125</v>
      </c>
      <c r="L37" s="746"/>
      <c r="M37" s="658" t="s">
        <v>222</v>
      </c>
      <c r="N37" s="659"/>
      <c r="O37" s="659"/>
      <c r="P37" s="660"/>
      <c r="Q37" s="658" t="s">
        <v>191</v>
      </c>
      <c r="R37" s="659"/>
      <c r="S37" s="661"/>
      <c r="T37" s="743" t="s">
        <v>99</v>
      </c>
      <c r="U37" s="743"/>
      <c r="V37" s="744"/>
      <c r="W37" s="745">
        <v>0.52083333333333337</v>
      </c>
      <c r="X37" s="746"/>
      <c r="Y37" s="658" t="s">
        <v>223</v>
      </c>
      <c r="Z37" s="659"/>
      <c r="AA37" s="659"/>
      <c r="AB37" s="660"/>
      <c r="AC37" s="747"/>
      <c r="AD37" s="748"/>
      <c r="AE37" s="749"/>
      <c r="AF37" s="760"/>
      <c r="AG37" s="743" t="s">
        <v>99</v>
      </c>
      <c r="AH37" s="743"/>
      <c r="AI37" s="744"/>
      <c r="AJ37" s="664"/>
      <c r="AK37" s="665"/>
      <c r="AL37" s="666"/>
      <c r="AM37" s="667"/>
      <c r="AN37" s="667"/>
      <c r="AO37" s="667"/>
      <c r="AP37" s="667"/>
      <c r="AQ37" s="668"/>
      <c r="AR37" s="666"/>
      <c r="AS37" s="667"/>
      <c r="AT37" s="669"/>
      <c r="AU37" s="58"/>
      <c r="AW37" s="510" t="s">
        <v>23</v>
      </c>
      <c r="AX37" s="511"/>
      <c r="AY37" s="815"/>
      <c r="AZ37" s="810" t="s">
        <v>99</v>
      </c>
      <c r="BA37" s="811"/>
      <c r="BB37" s="812"/>
      <c r="BC37" s="809">
        <v>0.33333333333333331</v>
      </c>
      <c r="BD37" s="807"/>
      <c r="BE37" s="807" t="s">
        <v>224</v>
      </c>
      <c r="BF37" s="807"/>
      <c r="BG37" s="807"/>
      <c r="BH37" s="807"/>
      <c r="BI37" s="807"/>
      <c r="BJ37" s="807"/>
      <c r="BK37" s="808"/>
      <c r="BL37" s="810" t="s">
        <v>99</v>
      </c>
      <c r="BM37" s="811"/>
      <c r="BN37" s="812"/>
      <c r="BO37" s="809">
        <v>0.52083333333333337</v>
      </c>
      <c r="BP37" s="807"/>
      <c r="BQ37" s="807" t="s">
        <v>225</v>
      </c>
      <c r="BR37" s="807"/>
      <c r="BS37" s="807"/>
      <c r="BT37" s="807"/>
      <c r="BU37" s="807"/>
      <c r="BV37" s="807"/>
      <c r="BW37" s="808"/>
      <c r="BX37" s="815"/>
      <c r="BY37" s="810" t="s">
        <v>99</v>
      </c>
      <c r="BZ37" s="811"/>
      <c r="CA37" s="812"/>
      <c r="CB37" s="813"/>
      <c r="CC37" s="807"/>
      <c r="CD37" s="807"/>
      <c r="CE37" s="807"/>
      <c r="CF37" s="807"/>
      <c r="CG37" s="807"/>
      <c r="CH37" s="807"/>
      <c r="CI37" s="807"/>
      <c r="CJ37" s="808"/>
    </row>
    <row r="38" spans="2:88" ht="13.35" customHeight="1" x14ac:dyDescent="0.15">
      <c r="B38" s="58"/>
      <c r="C38" s="77"/>
      <c r="E38" s="702"/>
      <c r="F38" s="703"/>
      <c r="G38" s="760"/>
      <c r="H38" s="679">
        <v>4</v>
      </c>
      <c r="I38" s="679"/>
      <c r="J38" s="73" t="s">
        <v>58</v>
      </c>
      <c r="K38" s="680">
        <v>0.33333333333333331</v>
      </c>
      <c r="L38" s="665"/>
      <c r="M38" s="658" t="s">
        <v>224</v>
      </c>
      <c r="N38" s="659"/>
      <c r="O38" s="659"/>
      <c r="P38" s="660"/>
      <c r="Q38" s="658" t="s">
        <v>226</v>
      </c>
      <c r="R38" s="659"/>
      <c r="S38" s="661"/>
      <c r="T38" s="728">
        <v>4</v>
      </c>
      <c r="U38" s="679"/>
      <c r="V38" s="73" t="s">
        <v>58</v>
      </c>
      <c r="W38" s="680">
        <v>0.54166666666666663</v>
      </c>
      <c r="X38" s="665"/>
      <c r="Y38" s="658" t="s">
        <v>227</v>
      </c>
      <c r="Z38" s="659"/>
      <c r="AA38" s="659"/>
      <c r="AB38" s="660"/>
      <c r="AC38" s="658" t="s">
        <v>228</v>
      </c>
      <c r="AD38" s="659"/>
      <c r="AE38" s="661"/>
      <c r="AF38" s="760"/>
      <c r="AG38" s="679"/>
      <c r="AH38" s="679"/>
      <c r="AI38" s="73" t="s">
        <v>58</v>
      </c>
      <c r="AJ38" s="664"/>
      <c r="AK38" s="665"/>
      <c r="AL38" s="666"/>
      <c r="AM38" s="667"/>
      <c r="AN38" s="667"/>
      <c r="AO38" s="667"/>
      <c r="AP38" s="667"/>
      <c r="AQ38" s="668"/>
      <c r="AR38" s="666"/>
      <c r="AS38" s="667"/>
      <c r="AT38" s="669"/>
      <c r="AU38" s="58"/>
      <c r="AW38" s="510"/>
      <c r="AX38" s="511"/>
      <c r="AY38" s="815"/>
      <c r="AZ38" s="512">
        <v>4</v>
      </c>
      <c r="BA38" s="513"/>
      <c r="BB38" s="74" t="s">
        <v>58</v>
      </c>
      <c r="BC38" s="801">
        <v>0.36458333333333331</v>
      </c>
      <c r="BD38" s="782"/>
      <c r="BE38" s="782" t="s">
        <v>229</v>
      </c>
      <c r="BF38" s="782"/>
      <c r="BG38" s="782"/>
      <c r="BH38" s="782"/>
      <c r="BI38" s="782"/>
      <c r="BJ38" s="782"/>
      <c r="BK38" s="783"/>
      <c r="BL38" s="512">
        <v>4</v>
      </c>
      <c r="BM38" s="513"/>
      <c r="BN38" s="74" t="s">
        <v>58</v>
      </c>
      <c r="BO38" s="801">
        <v>0.54166666666666663</v>
      </c>
      <c r="BP38" s="782"/>
      <c r="BQ38" s="782" t="s">
        <v>227</v>
      </c>
      <c r="BR38" s="782"/>
      <c r="BS38" s="782"/>
      <c r="BT38" s="782"/>
      <c r="BU38" s="782"/>
      <c r="BV38" s="782" t="s">
        <v>203</v>
      </c>
      <c r="BW38" s="783"/>
      <c r="BX38" s="815"/>
      <c r="BY38" s="512"/>
      <c r="BZ38" s="513"/>
      <c r="CA38" s="74" t="s">
        <v>58</v>
      </c>
      <c r="CB38" s="781"/>
      <c r="CC38" s="782"/>
      <c r="CD38" s="782"/>
      <c r="CE38" s="782"/>
      <c r="CF38" s="782"/>
      <c r="CG38" s="782"/>
      <c r="CH38" s="782"/>
      <c r="CI38" s="782"/>
      <c r="CJ38" s="783"/>
    </row>
    <row r="39" spans="2:88" ht="13.35" customHeight="1" x14ac:dyDescent="0.15">
      <c r="B39" s="58"/>
      <c r="C39" s="77"/>
      <c r="E39" s="732">
        <f>C27+1</f>
        <v>43630</v>
      </c>
      <c r="F39" s="703"/>
      <c r="G39" s="760"/>
      <c r="H39" s="687" t="s">
        <v>65</v>
      </c>
      <c r="I39" s="687"/>
      <c r="J39" s="688"/>
      <c r="K39" s="680">
        <v>0.36458333333333331</v>
      </c>
      <c r="L39" s="665"/>
      <c r="M39" s="658" t="s">
        <v>229</v>
      </c>
      <c r="N39" s="659"/>
      <c r="O39" s="659"/>
      <c r="P39" s="660"/>
      <c r="Q39" s="658"/>
      <c r="R39" s="659"/>
      <c r="S39" s="661"/>
      <c r="T39" s="687" t="s">
        <v>65</v>
      </c>
      <c r="U39" s="687"/>
      <c r="V39" s="688"/>
      <c r="W39" s="680">
        <v>0.55208333333333337</v>
      </c>
      <c r="X39" s="665"/>
      <c r="Y39" s="658" t="s">
        <v>193</v>
      </c>
      <c r="Z39" s="659"/>
      <c r="AA39" s="659"/>
      <c r="AB39" s="660"/>
      <c r="AC39" s="658"/>
      <c r="AD39" s="659"/>
      <c r="AE39" s="661"/>
      <c r="AF39" s="760"/>
      <c r="AG39" s="687" t="s">
        <v>65</v>
      </c>
      <c r="AH39" s="687"/>
      <c r="AI39" s="688"/>
      <c r="AJ39" s="664"/>
      <c r="AK39" s="665"/>
      <c r="AL39" s="666"/>
      <c r="AM39" s="667"/>
      <c r="AN39" s="667"/>
      <c r="AO39" s="667"/>
      <c r="AP39" s="667"/>
      <c r="AQ39" s="668"/>
      <c r="AR39" s="666"/>
      <c r="AS39" s="667"/>
      <c r="AT39" s="669"/>
      <c r="AU39" s="58"/>
      <c r="AW39" s="510">
        <v>14</v>
      </c>
      <c r="AX39" s="511"/>
      <c r="AY39" s="815"/>
      <c r="AZ39" s="789" t="s">
        <v>65</v>
      </c>
      <c r="BA39" s="790"/>
      <c r="BB39" s="791"/>
      <c r="BC39" s="801">
        <v>0.39583333333333331</v>
      </c>
      <c r="BD39" s="782"/>
      <c r="BE39" s="782" t="s">
        <v>230</v>
      </c>
      <c r="BF39" s="782"/>
      <c r="BG39" s="782"/>
      <c r="BH39" s="782"/>
      <c r="BI39" s="782"/>
      <c r="BJ39" s="802" t="s">
        <v>231</v>
      </c>
      <c r="BK39" s="803"/>
      <c r="BL39" s="789" t="s">
        <v>65</v>
      </c>
      <c r="BM39" s="790"/>
      <c r="BN39" s="791"/>
      <c r="BO39" s="801">
        <v>0.55208333333333337</v>
      </c>
      <c r="BP39" s="782"/>
      <c r="BQ39" s="782" t="s">
        <v>193</v>
      </c>
      <c r="BR39" s="782"/>
      <c r="BS39" s="782"/>
      <c r="BT39" s="782"/>
      <c r="BU39" s="782"/>
      <c r="BV39" s="782"/>
      <c r="BW39" s="783"/>
      <c r="BX39" s="815"/>
      <c r="BY39" s="789" t="s">
        <v>65</v>
      </c>
      <c r="BZ39" s="790"/>
      <c r="CA39" s="791"/>
      <c r="CB39" s="781"/>
      <c r="CC39" s="782"/>
      <c r="CD39" s="782"/>
      <c r="CE39" s="782"/>
      <c r="CF39" s="782"/>
      <c r="CG39" s="782"/>
      <c r="CH39" s="782"/>
      <c r="CI39" s="782"/>
      <c r="CJ39" s="783"/>
    </row>
    <row r="40" spans="2:88" ht="13.35" customHeight="1" x14ac:dyDescent="0.15">
      <c r="B40" s="58"/>
      <c r="C40" s="77"/>
      <c r="E40" s="702"/>
      <c r="F40" s="703"/>
      <c r="G40" s="760"/>
      <c r="H40" s="679">
        <v>26</v>
      </c>
      <c r="I40" s="679"/>
      <c r="J40" s="73" t="s">
        <v>58</v>
      </c>
      <c r="K40" s="800">
        <v>0.39583333333333331</v>
      </c>
      <c r="L40" s="664"/>
      <c r="M40" s="658" t="s">
        <v>230</v>
      </c>
      <c r="N40" s="659"/>
      <c r="O40" s="659"/>
      <c r="P40" s="660"/>
      <c r="Q40" s="658" t="s">
        <v>231</v>
      </c>
      <c r="R40" s="659"/>
      <c r="S40" s="661"/>
      <c r="T40" s="679">
        <v>26</v>
      </c>
      <c r="U40" s="679"/>
      <c r="V40" s="73" t="s">
        <v>58</v>
      </c>
      <c r="W40" s="680"/>
      <c r="X40" s="665"/>
      <c r="Y40" s="658"/>
      <c r="Z40" s="659"/>
      <c r="AA40" s="659"/>
      <c r="AB40" s="660"/>
      <c r="AC40" s="658"/>
      <c r="AD40" s="659"/>
      <c r="AE40" s="661"/>
      <c r="AF40" s="760"/>
      <c r="AG40" s="679"/>
      <c r="AH40" s="679"/>
      <c r="AI40" s="73" t="s">
        <v>58</v>
      </c>
      <c r="AJ40" s="664"/>
      <c r="AK40" s="665"/>
      <c r="AL40" s="666"/>
      <c r="AM40" s="667"/>
      <c r="AN40" s="667"/>
      <c r="AO40" s="667"/>
      <c r="AP40" s="667"/>
      <c r="AQ40" s="668"/>
      <c r="AR40" s="666"/>
      <c r="AS40" s="667"/>
      <c r="AT40" s="669"/>
      <c r="AU40" s="58"/>
      <c r="AW40" s="510"/>
      <c r="AX40" s="511"/>
      <c r="AY40" s="815"/>
      <c r="AZ40" s="512">
        <v>26</v>
      </c>
      <c r="BA40" s="513"/>
      <c r="BB40" s="74" t="s">
        <v>58</v>
      </c>
      <c r="BC40" s="781"/>
      <c r="BD40" s="782"/>
      <c r="BE40" s="782"/>
      <c r="BF40" s="782"/>
      <c r="BG40" s="782"/>
      <c r="BH40" s="782"/>
      <c r="BI40" s="782"/>
      <c r="BJ40" s="802"/>
      <c r="BK40" s="803"/>
      <c r="BL40" s="512">
        <v>26</v>
      </c>
      <c r="BM40" s="513"/>
      <c r="BN40" s="74" t="s">
        <v>58</v>
      </c>
      <c r="BO40" s="781"/>
      <c r="BP40" s="782"/>
      <c r="BQ40" s="782"/>
      <c r="BR40" s="782"/>
      <c r="BS40" s="782"/>
      <c r="BT40" s="782"/>
      <c r="BU40" s="782"/>
      <c r="BV40" s="782"/>
      <c r="BW40" s="783"/>
      <c r="BX40" s="815"/>
      <c r="BY40" s="512"/>
      <c r="BZ40" s="513"/>
      <c r="CA40" s="74" t="s">
        <v>58</v>
      </c>
      <c r="CB40" s="781"/>
      <c r="CC40" s="782"/>
      <c r="CD40" s="782"/>
      <c r="CE40" s="782"/>
      <c r="CF40" s="782"/>
      <c r="CG40" s="782"/>
      <c r="CH40" s="782"/>
      <c r="CI40" s="782"/>
      <c r="CJ40" s="783"/>
    </row>
    <row r="41" spans="2:88" ht="13.35" customHeight="1" thickBot="1" x14ac:dyDescent="0.2">
      <c r="B41" s="58"/>
      <c r="C41" s="77"/>
      <c r="E41" s="702" t="s">
        <v>24</v>
      </c>
      <c r="F41" s="703"/>
      <c r="G41" s="760"/>
      <c r="H41" s="687" t="s">
        <v>232</v>
      </c>
      <c r="I41" s="687"/>
      <c r="J41" s="688"/>
      <c r="K41" s="680"/>
      <c r="L41" s="665"/>
      <c r="M41" s="658"/>
      <c r="N41" s="659"/>
      <c r="O41" s="659"/>
      <c r="P41" s="660"/>
      <c r="Q41" s="658"/>
      <c r="R41" s="659"/>
      <c r="S41" s="661"/>
      <c r="T41" s="687" t="s">
        <v>107</v>
      </c>
      <c r="U41" s="687"/>
      <c r="V41" s="688"/>
      <c r="W41" s="680"/>
      <c r="X41" s="665"/>
      <c r="Y41" s="658"/>
      <c r="Z41" s="659"/>
      <c r="AA41" s="659"/>
      <c r="AB41" s="660"/>
      <c r="AC41" s="658"/>
      <c r="AD41" s="659"/>
      <c r="AE41" s="661"/>
      <c r="AF41" s="760"/>
      <c r="AG41" s="687" t="s">
        <v>107</v>
      </c>
      <c r="AH41" s="687"/>
      <c r="AI41" s="688"/>
      <c r="AJ41" s="722"/>
      <c r="AK41" s="723"/>
      <c r="AL41" s="724"/>
      <c r="AM41" s="725"/>
      <c r="AN41" s="725"/>
      <c r="AO41" s="725"/>
      <c r="AP41" s="725"/>
      <c r="AQ41" s="726"/>
      <c r="AR41" s="724"/>
      <c r="AS41" s="725"/>
      <c r="AT41" s="727"/>
      <c r="AU41" s="58"/>
      <c r="AW41" s="510" t="s">
        <v>24</v>
      </c>
      <c r="AX41" s="511"/>
      <c r="AY41" s="815"/>
      <c r="AZ41" s="789" t="s">
        <v>107</v>
      </c>
      <c r="BA41" s="790"/>
      <c r="BB41" s="791"/>
      <c r="BC41" s="781"/>
      <c r="BD41" s="782"/>
      <c r="BE41" s="782"/>
      <c r="BF41" s="782"/>
      <c r="BG41" s="782"/>
      <c r="BH41" s="782"/>
      <c r="BI41" s="782"/>
      <c r="BJ41" s="782"/>
      <c r="BK41" s="783"/>
      <c r="BL41" s="789" t="s">
        <v>107</v>
      </c>
      <c r="BM41" s="790"/>
      <c r="BN41" s="791"/>
      <c r="BO41" s="781"/>
      <c r="BP41" s="782"/>
      <c r="BQ41" s="782"/>
      <c r="BR41" s="782"/>
      <c r="BS41" s="782"/>
      <c r="BT41" s="782"/>
      <c r="BU41" s="782"/>
      <c r="BV41" s="782"/>
      <c r="BW41" s="783"/>
      <c r="BX41" s="815"/>
      <c r="BY41" s="789" t="s">
        <v>107</v>
      </c>
      <c r="BZ41" s="790"/>
      <c r="CA41" s="791"/>
      <c r="CB41" s="799"/>
      <c r="CC41" s="797"/>
      <c r="CD41" s="797"/>
      <c r="CE41" s="797"/>
      <c r="CF41" s="797"/>
      <c r="CG41" s="797"/>
      <c r="CH41" s="797"/>
      <c r="CI41" s="797"/>
      <c r="CJ41" s="798"/>
    </row>
    <row r="42" spans="2:88" ht="13.35" customHeight="1" thickTop="1" x14ac:dyDescent="0.15">
      <c r="B42" s="58"/>
      <c r="C42" s="58"/>
      <c r="E42" s="702"/>
      <c r="F42" s="703"/>
      <c r="G42" s="760"/>
      <c r="H42" s="679"/>
      <c r="I42" s="679"/>
      <c r="J42" s="73" t="s">
        <v>58</v>
      </c>
      <c r="K42" s="671"/>
      <c r="L42" s="672"/>
      <c r="M42" s="699"/>
      <c r="N42" s="700"/>
      <c r="O42" s="700"/>
      <c r="P42" s="713"/>
      <c r="Q42" s="699"/>
      <c r="R42" s="700"/>
      <c r="S42" s="701"/>
      <c r="T42" s="679"/>
      <c r="U42" s="679"/>
      <c r="V42" s="73" t="s">
        <v>58</v>
      </c>
      <c r="W42" s="671"/>
      <c r="X42" s="672"/>
      <c r="Y42" s="699"/>
      <c r="Z42" s="700"/>
      <c r="AA42" s="700"/>
      <c r="AB42" s="713"/>
      <c r="AC42" s="699"/>
      <c r="AD42" s="700"/>
      <c r="AE42" s="701"/>
      <c r="AF42" s="760"/>
      <c r="AG42" s="679"/>
      <c r="AH42" s="679"/>
      <c r="AI42" s="73" t="s">
        <v>58</v>
      </c>
      <c r="AJ42" s="714" t="s">
        <v>109</v>
      </c>
      <c r="AK42" s="715"/>
      <c r="AL42" s="697"/>
      <c r="AM42" s="696"/>
      <c r="AN42" s="695" t="s">
        <v>110</v>
      </c>
      <c r="AO42" s="695"/>
      <c r="AP42" s="696"/>
      <c r="AQ42" s="696"/>
      <c r="AR42" s="697"/>
      <c r="AS42" s="696"/>
      <c r="AT42" s="698"/>
      <c r="AU42" s="58"/>
      <c r="AW42" s="510"/>
      <c r="AX42" s="511"/>
      <c r="AY42" s="815"/>
      <c r="AZ42" s="512"/>
      <c r="BA42" s="513"/>
      <c r="BB42" s="74" t="s">
        <v>58</v>
      </c>
      <c r="BC42" s="781"/>
      <c r="BD42" s="782"/>
      <c r="BE42" s="782"/>
      <c r="BF42" s="782"/>
      <c r="BG42" s="782"/>
      <c r="BH42" s="782"/>
      <c r="BI42" s="782"/>
      <c r="BJ42" s="782"/>
      <c r="BK42" s="783"/>
      <c r="BL42" s="512"/>
      <c r="BM42" s="513"/>
      <c r="BN42" s="74" t="s">
        <v>58</v>
      </c>
      <c r="BO42" s="781"/>
      <c r="BP42" s="782"/>
      <c r="BQ42" s="782"/>
      <c r="BR42" s="782"/>
      <c r="BS42" s="782"/>
      <c r="BT42" s="782"/>
      <c r="BU42" s="782"/>
      <c r="BV42" s="782"/>
      <c r="BW42" s="783"/>
      <c r="BX42" s="815"/>
      <c r="BY42" s="512"/>
      <c r="BZ42" s="513"/>
      <c r="CA42" s="74" t="s">
        <v>58</v>
      </c>
      <c r="CB42" s="795" t="s">
        <v>109</v>
      </c>
      <c r="CC42" s="796"/>
      <c r="CD42" s="792"/>
      <c r="CE42" s="793"/>
      <c r="CF42" s="78" t="s">
        <v>110</v>
      </c>
      <c r="CG42" s="793"/>
      <c r="CH42" s="793"/>
      <c r="CI42" s="769"/>
      <c r="CJ42" s="794"/>
    </row>
    <row r="43" spans="2:88" ht="13.35" customHeight="1" x14ac:dyDescent="0.15">
      <c r="E43" s="685" t="s">
        <v>33</v>
      </c>
      <c r="F43" s="686"/>
      <c r="G43" s="760"/>
      <c r="H43" s="687" t="s">
        <v>113</v>
      </c>
      <c r="I43" s="687"/>
      <c r="J43" s="688"/>
      <c r="K43" s="689" t="s">
        <v>114</v>
      </c>
      <c r="L43" s="690"/>
      <c r="M43" s="690"/>
      <c r="N43" s="690"/>
      <c r="O43" s="690"/>
      <c r="P43" s="690"/>
      <c r="Q43" s="690"/>
      <c r="R43" s="690"/>
      <c r="S43" s="691"/>
      <c r="T43" s="687" t="s">
        <v>113</v>
      </c>
      <c r="U43" s="687"/>
      <c r="V43" s="688"/>
      <c r="W43" s="689" t="s">
        <v>114</v>
      </c>
      <c r="X43" s="690"/>
      <c r="Y43" s="690"/>
      <c r="Z43" s="690"/>
      <c r="AA43" s="690"/>
      <c r="AB43" s="690"/>
      <c r="AC43" s="690"/>
      <c r="AD43" s="690"/>
      <c r="AE43" s="691"/>
      <c r="AF43" s="760"/>
      <c r="AG43" s="687" t="s">
        <v>113</v>
      </c>
      <c r="AH43" s="687"/>
      <c r="AI43" s="688"/>
      <c r="AJ43" s="692" t="s">
        <v>114</v>
      </c>
      <c r="AK43" s="693"/>
      <c r="AL43" s="693"/>
      <c r="AM43" s="693"/>
      <c r="AN43" s="693"/>
      <c r="AO43" s="693"/>
      <c r="AP43" s="693"/>
      <c r="AQ43" s="693"/>
      <c r="AR43" s="693"/>
      <c r="AS43" s="693"/>
      <c r="AT43" s="694"/>
      <c r="AU43" s="76"/>
      <c r="AW43" s="784" t="s">
        <v>33</v>
      </c>
      <c r="AX43" s="785"/>
      <c r="AY43" s="815"/>
      <c r="AZ43" s="789" t="s">
        <v>113</v>
      </c>
      <c r="BA43" s="790"/>
      <c r="BB43" s="791"/>
      <c r="BC43" s="786" t="s">
        <v>114</v>
      </c>
      <c r="BD43" s="787"/>
      <c r="BE43" s="787"/>
      <c r="BF43" s="787"/>
      <c r="BG43" s="787"/>
      <c r="BH43" s="787"/>
      <c r="BI43" s="787"/>
      <c r="BJ43" s="787"/>
      <c r="BK43" s="788"/>
      <c r="BL43" s="789" t="s">
        <v>113</v>
      </c>
      <c r="BM43" s="790"/>
      <c r="BN43" s="791"/>
      <c r="BO43" s="786" t="s">
        <v>114</v>
      </c>
      <c r="BP43" s="787"/>
      <c r="BQ43" s="787"/>
      <c r="BR43" s="787"/>
      <c r="BS43" s="787"/>
      <c r="BT43" s="787"/>
      <c r="BU43" s="787"/>
      <c r="BV43" s="787"/>
      <c r="BW43" s="788"/>
      <c r="BX43" s="815"/>
      <c r="BY43" s="789" t="s">
        <v>113</v>
      </c>
      <c r="BZ43" s="790"/>
      <c r="CA43" s="791"/>
      <c r="CB43" s="786" t="s">
        <v>114</v>
      </c>
      <c r="CC43" s="787"/>
      <c r="CD43" s="787"/>
      <c r="CE43" s="787"/>
      <c r="CF43" s="787"/>
      <c r="CG43" s="787"/>
      <c r="CH43" s="787"/>
      <c r="CI43" s="787"/>
      <c r="CJ43" s="788"/>
    </row>
    <row r="44" spans="2:88" ht="13.35" customHeight="1" x14ac:dyDescent="0.15">
      <c r="E44" s="677">
        <f>C27+1</f>
        <v>43630</v>
      </c>
      <c r="F44" s="686"/>
      <c r="G44" s="760"/>
      <c r="H44" s="679"/>
      <c r="I44" s="679"/>
      <c r="J44" s="73" t="s">
        <v>58</v>
      </c>
      <c r="K44" s="680"/>
      <c r="L44" s="665"/>
      <c r="M44" s="658"/>
      <c r="N44" s="659"/>
      <c r="O44" s="659"/>
      <c r="P44" s="660"/>
      <c r="Q44" s="658"/>
      <c r="R44" s="659"/>
      <c r="S44" s="661"/>
      <c r="T44" s="679"/>
      <c r="U44" s="679"/>
      <c r="V44" s="73" t="s">
        <v>58</v>
      </c>
      <c r="W44" s="680"/>
      <c r="X44" s="665"/>
      <c r="Y44" s="658"/>
      <c r="Z44" s="659"/>
      <c r="AA44" s="659"/>
      <c r="AB44" s="660"/>
      <c r="AC44" s="658"/>
      <c r="AD44" s="659"/>
      <c r="AE44" s="661"/>
      <c r="AF44" s="760"/>
      <c r="AG44" s="679"/>
      <c r="AH44" s="679"/>
      <c r="AI44" s="73" t="s">
        <v>58</v>
      </c>
      <c r="AJ44" s="664"/>
      <c r="AK44" s="665"/>
      <c r="AL44" s="666"/>
      <c r="AM44" s="667"/>
      <c r="AN44" s="667"/>
      <c r="AO44" s="667"/>
      <c r="AP44" s="667"/>
      <c r="AQ44" s="668"/>
      <c r="AR44" s="666"/>
      <c r="AS44" s="667"/>
      <c r="AT44" s="669"/>
      <c r="AU44" s="58"/>
      <c r="AW44" s="784" t="s">
        <v>233</v>
      </c>
      <c r="AX44" s="785"/>
      <c r="AY44" s="815"/>
      <c r="AZ44" s="512"/>
      <c r="BA44" s="513"/>
      <c r="BB44" s="74" t="s">
        <v>58</v>
      </c>
      <c r="BC44" s="781"/>
      <c r="BD44" s="782"/>
      <c r="BE44" s="782"/>
      <c r="BF44" s="782"/>
      <c r="BG44" s="782"/>
      <c r="BH44" s="782"/>
      <c r="BI44" s="782"/>
      <c r="BJ44" s="782"/>
      <c r="BK44" s="783"/>
      <c r="BL44" s="512"/>
      <c r="BM44" s="513"/>
      <c r="BN44" s="74" t="s">
        <v>58</v>
      </c>
      <c r="BO44" s="781"/>
      <c r="BP44" s="782"/>
      <c r="BQ44" s="782"/>
      <c r="BR44" s="782"/>
      <c r="BS44" s="782"/>
      <c r="BT44" s="782"/>
      <c r="BU44" s="782"/>
      <c r="BV44" s="782"/>
      <c r="BW44" s="783"/>
      <c r="BX44" s="815"/>
      <c r="BY44" s="512"/>
      <c r="BZ44" s="513"/>
      <c r="CA44" s="74" t="s">
        <v>58</v>
      </c>
      <c r="CB44" s="781"/>
      <c r="CC44" s="782"/>
      <c r="CD44" s="782"/>
      <c r="CE44" s="782"/>
      <c r="CF44" s="782"/>
      <c r="CG44" s="782"/>
      <c r="CH44" s="782"/>
      <c r="CI44" s="782"/>
      <c r="CJ44" s="783"/>
    </row>
    <row r="45" spans="2:88" ht="13.35" customHeight="1" x14ac:dyDescent="0.15">
      <c r="E45" s="685"/>
      <c r="F45" s="686"/>
      <c r="G45" s="760"/>
      <c r="H45" s="662" t="s">
        <v>117</v>
      </c>
      <c r="I45" s="662"/>
      <c r="J45" s="663"/>
      <c r="K45" s="680"/>
      <c r="L45" s="665"/>
      <c r="M45" s="658"/>
      <c r="N45" s="659"/>
      <c r="O45" s="659"/>
      <c r="P45" s="660"/>
      <c r="Q45" s="658"/>
      <c r="R45" s="659"/>
      <c r="S45" s="661"/>
      <c r="T45" s="662" t="s">
        <v>117</v>
      </c>
      <c r="U45" s="662"/>
      <c r="V45" s="663"/>
      <c r="W45" s="680"/>
      <c r="X45" s="665"/>
      <c r="Y45" s="658"/>
      <c r="Z45" s="659"/>
      <c r="AA45" s="659"/>
      <c r="AB45" s="660"/>
      <c r="AC45" s="658"/>
      <c r="AD45" s="659"/>
      <c r="AE45" s="661"/>
      <c r="AF45" s="760"/>
      <c r="AG45" s="662" t="s">
        <v>117</v>
      </c>
      <c r="AH45" s="662"/>
      <c r="AI45" s="663"/>
      <c r="AJ45" s="664"/>
      <c r="AK45" s="665"/>
      <c r="AL45" s="666"/>
      <c r="AM45" s="667"/>
      <c r="AN45" s="667"/>
      <c r="AO45" s="667"/>
      <c r="AP45" s="667"/>
      <c r="AQ45" s="668"/>
      <c r="AR45" s="666"/>
      <c r="AS45" s="667"/>
      <c r="AT45" s="669"/>
      <c r="AU45" s="58"/>
      <c r="AW45" s="784"/>
      <c r="AX45" s="785"/>
      <c r="AY45" s="815"/>
      <c r="AZ45" s="778" t="s">
        <v>117</v>
      </c>
      <c r="BA45" s="779"/>
      <c r="BB45" s="780"/>
      <c r="BC45" s="781"/>
      <c r="BD45" s="782"/>
      <c r="BE45" s="782"/>
      <c r="BF45" s="782"/>
      <c r="BG45" s="782"/>
      <c r="BH45" s="782"/>
      <c r="BI45" s="782"/>
      <c r="BJ45" s="777"/>
      <c r="BK45" s="742"/>
      <c r="BL45" s="778" t="s">
        <v>117</v>
      </c>
      <c r="BM45" s="779"/>
      <c r="BN45" s="780"/>
      <c r="BO45" s="781"/>
      <c r="BP45" s="782"/>
      <c r="BQ45" s="782"/>
      <c r="BR45" s="782"/>
      <c r="BS45" s="782"/>
      <c r="BT45" s="782"/>
      <c r="BU45" s="782"/>
      <c r="BV45" s="777"/>
      <c r="BW45" s="742"/>
      <c r="BX45" s="815"/>
      <c r="BY45" s="778" t="s">
        <v>117</v>
      </c>
      <c r="BZ45" s="779"/>
      <c r="CA45" s="780"/>
      <c r="CB45" s="781"/>
      <c r="CC45" s="782"/>
      <c r="CD45" s="782"/>
      <c r="CE45" s="782"/>
      <c r="CF45" s="782"/>
      <c r="CG45" s="782"/>
      <c r="CH45" s="782"/>
      <c r="CI45" s="777"/>
      <c r="CJ45" s="742"/>
    </row>
    <row r="46" spans="2:88" ht="13.35" customHeight="1" x14ac:dyDescent="0.15">
      <c r="E46" s="643" t="s">
        <v>234</v>
      </c>
      <c r="F46" s="644"/>
      <c r="G46" s="761"/>
      <c r="H46" s="631" t="s">
        <v>120</v>
      </c>
      <c r="I46" s="631"/>
      <c r="J46" s="632"/>
      <c r="K46" s="645"/>
      <c r="L46" s="634"/>
      <c r="M46" s="646"/>
      <c r="N46" s="647"/>
      <c r="O46" s="647"/>
      <c r="P46" s="648"/>
      <c r="Q46" s="646"/>
      <c r="R46" s="647"/>
      <c r="S46" s="649"/>
      <c r="T46" s="631" t="s">
        <v>121</v>
      </c>
      <c r="U46" s="631"/>
      <c r="V46" s="632"/>
      <c r="W46" s="645"/>
      <c r="X46" s="634"/>
      <c r="Y46" s="646"/>
      <c r="Z46" s="647"/>
      <c r="AA46" s="647"/>
      <c r="AB46" s="648"/>
      <c r="AC46" s="646"/>
      <c r="AD46" s="647"/>
      <c r="AE46" s="649"/>
      <c r="AF46" s="761"/>
      <c r="AG46" s="631" t="s">
        <v>121</v>
      </c>
      <c r="AH46" s="631"/>
      <c r="AI46" s="632"/>
      <c r="AJ46" s="633"/>
      <c r="AK46" s="634"/>
      <c r="AL46" s="635"/>
      <c r="AM46" s="636"/>
      <c r="AN46" s="636"/>
      <c r="AO46" s="636"/>
      <c r="AP46" s="636"/>
      <c r="AQ46" s="637"/>
      <c r="AR46" s="635"/>
      <c r="AS46" s="636"/>
      <c r="AT46" s="638"/>
      <c r="AU46" s="58"/>
      <c r="AW46" s="767" t="s">
        <v>70</v>
      </c>
      <c r="AX46" s="768"/>
      <c r="AY46" s="816"/>
      <c r="AZ46" s="764" t="s">
        <v>120</v>
      </c>
      <c r="BA46" s="765"/>
      <c r="BB46" s="766"/>
      <c r="BC46" s="769"/>
      <c r="BD46" s="770"/>
      <c r="BE46" s="770"/>
      <c r="BF46" s="770"/>
      <c r="BG46" s="770"/>
      <c r="BH46" s="770"/>
      <c r="BI46" s="770"/>
      <c r="BJ46" s="763"/>
      <c r="BK46" s="731"/>
      <c r="BL46" s="764" t="s">
        <v>121</v>
      </c>
      <c r="BM46" s="765"/>
      <c r="BN46" s="766"/>
      <c r="BO46" s="769"/>
      <c r="BP46" s="770"/>
      <c r="BQ46" s="770"/>
      <c r="BR46" s="770"/>
      <c r="BS46" s="770"/>
      <c r="BT46" s="770"/>
      <c r="BU46" s="770"/>
      <c r="BV46" s="763"/>
      <c r="BW46" s="731"/>
      <c r="BX46" s="816"/>
      <c r="BY46" s="764" t="s">
        <v>121</v>
      </c>
      <c r="BZ46" s="765"/>
      <c r="CA46" s="766"/>
      <c r="CB46" s="769"/>
      <c r="CC46" s="770"/>
      <c r="CD46" s="770"/>
      <c r="CE46" s="770"/>
      <c r="CF46" s="770"/>
      <c r="CG46" s="770"/>
      <c r="CH46" s="770"/>
      <c r="CI46" s="763"/>
      <c r="CJ46" s="731"/>
    </row>
    <row r="47" spans="2:88" ht="13.35" customHeight="1" x14ac:dyDescent="0.15">
      <c r="E47" s="755" t="str">
        <f>IF(C29-C27&gt;1,C27+2,"")</f>
        <v/>
      </c>
      <c r="F47" s="756"/>
      <c r="G47" s="759" t="s">
        <v>85</v>
      </c>
      <c r="H47" s="582" t="s">
        <v>86</v>
      </c>
      <c r="I47" s="585"/>
      <c r="J47" s="583"/>
      <c r="K47" s="586" t="s">
        <v>87</v>
      </c>
      <c r="L47" s="587"/>
      <c r="M47" s="587"/>
      <c r="N47" s="587"/>
      <c r="O47" s="587"/>
      <c r="P47" s="587"/>
      <c r="Q47" s="587"/>
      <c r="R47" s="587"/>
      <c r="S47" s="762"/>
      <c r="T47" s="582" t="s">
        <v>88</v>
      </c>
      <c r="U47" s="585"/>
      <c r="V47" s="583"/>
      <c r="W47" s="586" t="s">
        <v>89</v>
      </c>
      <c r="X47" s="587"/>
      <c r="Y47" s="587"/>
      <c r="Z47" s="587"/>
      <c r="AA47" s="587"/>
      <c r="AB47" s="587"/>
      <c r="AC47" s="587"/>
      <c r="AD47" s="587"/>
      <c r="AE47" s="762"/>
      <c r="AF47" s="759" t="s">
        <v>90</v>
      </c>
      <c r="AG47" s="584" t="s">
        <v>91</v>
      </c>
      <c r="AH47" s="585"/>
      <c r="AI47" s="583"/>
      <c r="AJ47" s="586" t="s">
        <v>92</v>
      </c>
      <c r="AK47" s="587"/>
      <c r="AL47" s="587"/>
      <c r="AM47" s="587"/>
      <c r="AN47" s="587"/>
      <c r="AO47" s="587"/>
      <c r="AP47" s="587"/>
      <c r="AQ47" s="587"/>
      <c r="AR47" s="587"/>
      <c r="AS47" s="587"/>
      <c r="AT47" s="588"/>
      <c r="AU47" s="54"/>
      <c r="AW47" s="771" t="s">
        <v>123</v>
      </c>
      <c r="AX47" s="623"/>
      <c r="AY47" s="623"/>
      <c r="AZ47" s="623"/>
      <c r="BA47" s="623"/>
      <c r="BB47" s="623"/>
      <c r="BC47" s="623"/>
      <c r="BD47" s="623"/>
      <c r="BE47" s="623"/>
      <c r="BF47" s="623"/>
      <c r="BG47" s="623"/>
      <c r="BH47" s="623"/>
      <c r="BI47" s="623"/>
      <c r="BJ47" s="623"/>
      <c r="BK47" s="623"/>
      <c r="BL47" s="623"/>
      <c r="BM47" s="623"/>
      <c r="BN47" s="623"/>
      <c r="BO47" s="623"/>
      <c r="BP47" s="623"/>
      <c r="BQ47" s="623"/>
      <c r="BR47" s="623"/>
      <c r="BS47" s="623"/>
      <c r="BT47" s="623"/>
      <c r="BU47" s="623"/>
      <c r="BV47" s="623"/>
      <c r="BW47" s="623"/>
      <c r="BX47" s="623"/>
      <c r="BY47" s="623"/>
      <c r="BZ47" s="623"/>
      <c r="CA47" s="623"/>
      <c r="CB47" s="623"/>
      <c r="CC47" s="623"/>
      <c r="CD47" s="623"/>
      <c r="CE47" s="623"/>
      <c r="CF47" s="623"/>
      <c r="CG47" s="623"/>
      <c r="CH47" s="623"/>
      <c r="CI47" s="623"/>
      <c r="CJ47" s="772"/>
    </row>
    <row r="48" spans="2:88" ht="13.35" customHeight="1" x14ac:dyDescent="0.15">
      <c r="E48" s="757"/>
      <c r="F48" s="758"/>
      <c r="G48" s="760"/>
      <c r="H48" s="773" t="s">
        <v>93</v>
      </c>
      <c r="I48" s="774"/>
      <c r="J48" s="775"/>
      <c r="K48" s="739" t="s">
        <v>94</v>
      </c>
      <c r="L48" s="740"/>
      <c r="M48" s="751" t="s">
        <v>95</v>
      </c>
      <c r="N48" s="752"/>
      <c r="O48" s="752"/>
      <c r="P48" s="776"/>
      <c r="Q48" s="734" t="s">
        <v>96</v>
      </c>
      <c r="R48" s="734"/>
      <c r="S48" s="735"/>
      <c r="T48" s="736" t="s">
        <v>93</v>
      </c>
      <c r="U48" s="737"/>
      <c r="V48" s="738"/>
      <c r="W48" s="739" t="s">
        <v>94</v>
      </c>
      <c r="X48" s="740"/>
      <c r="Y48" s="750" t="s">
        <v>95</v>
      </c>
      <c r="Z48" s="734"/>
      <c r="AA48" s="734"/>
      <c r="AB48" s="734"/>
      <c r="AC48" s="751" t="s">
        <v>96</v>
      </c>
      <c r="AD48" s="752"/>
      <c r="AE48" s="753"/>
      <c r="AF48" s="760"/>
      <c r="AG48" s="739" t="s">
        <v>93</v>
      </c>
      <c r="AH48" s="737"/>
      <c r="AI48" s="738"/>
      <c r="AJ48" s="736" t="s">
        <v>94</v>
      </c>
      <c r="AK48" s="740"/>
      <c r="AL48" s="750" t="s">
        <v>95</v>
      </c>
      <c r="AM48" s="734"/>
      <c r="AN48" s="734"/>
      <c r="AO48" s="734"/>
      <c r="AP48" s="734"/>
      <c r="AQ48" s="734"/>
      <c r="AR48" s="751" t="s">
        <v>96</v>
      </c>
      <c r="AS48" s="752"/>
      <c r="AT48" s="754"/>
      <c r="AU48" s="54"/>
      <c r="AW48" s="741"/>
      <c r="AX48" s="492"/>
      <c r="AY48" s="492"/>
      <c r="AZ48" s="492"/>
      <c r="BA48" s="492"/>
      <c r="BB48" s="492"/>
      <c r="BC48" s="492"/>
      <c r="BD48" s="492"/>
      <c r="BE48" s="492"/>
      <c r="BF48" s="492"/>
      <c r="BG48" s="492"/>
      <c r="BH48" s="492"/>
      <c r="BI48" s="492"/>
      <c r="BJ48" s="492"/>
      <c r="BK48" s="492"/>
      <c r="BL48" s="492"/>
      <c r="BM48" s="492"/>
      <c r="BN48" s="492"/>
      <c r="BO48" s="492"/>
      <c r="BP48" s="492"/>
      <c r="BQ48" s="492"/>
      <c r="BR48" s="492"/>
      <c r="BS48" s="492"/>
      <c r="BT48" s="492"/>
      <c r="BU48" s="492"/>
      <c r="BV48" s="492"/>
      <c r="BW48" s="492"/>
      <c r="BX48" s="492"/>
      <c r="BY48" s="492"/>
      <c r="BZ48" s="492"/>
      <c r="CA48" s="492"/>
      <c r="CB48" s="492"/>
      <c r="CC48" s="492"/>
      <c r="CD48" s="492"/>
      <c r="CE48" s="492"/>
      <c r="CF48" s="492"/>
      <c r="CG48" s="492"/>
      <c r="CH48" s="492"/>
      <c r="CI48" s="492"/>
      <c r="CJ48" s="742"/>
    </row>
    <row r="49" spans="5:88" ht="13.35" customHeight="1" x14ac:dyDescent="0.15">
      <c r="E49" s="702" t="s">
        <v>23</v>
      </c>
      <c r="F49" s="703"/>
      <c r="G49" s="760"/>
      <c r="H49" s="743" t="s">
        <v>99</v>
      </c>
      <c r="I49" s="743"/>
      <c r="J49" s="744"/>
      <c r="K49" s="745"/>
      <c r="L49" s="746"/>
      <c r="M49" s="658"/>
      <c r="N49" s="659"/>
      <c r="O49" s="659"/>
      <c r="P49" s="660"/>
      <c r="Q49" s="747"/>
      <c r="R49" s="748"/>
      <c r="S49" s="749"/>
      <c r="T49" s="743" t="s">
        <v>99</v>
      </c>
      <c r="U49" s="743"/>
      <c r="V49" s="744"/>
      <c r="W49" s="745"/>
      <c r="X49" s="746"/>
      <c r="Y49" s="658"/>
      <c r="Z49" s="659"/>
      <c r="AA49" s="659"/>
      <c r="AB49" s="660"/>
      <c r="AC49" s="747"/>
      <c r="AD49" s="748"/>
      <c r="AE49" s="749"/>
      <c r="AF49" s="760"/>
      <c r="AG49" s="743" t="s">
        <v>99</v>
      </c>
      <c r="AH49" s="743"/>
      <c r="AI49" s="744"/>
      <c r="AJ49" s="664"/>
      <c r="AK49" s="665"/>
      <c r="AL49" s="666"/>
      <c r="AM49" s="667"/>
      <c r="AN49" s="667"/>
      <c r="AO49" s="667"/>
      <c r="AP49" s="667"/>
      <c r="AQ49" s="668"/>
      <c r="AR49" s="666"/>
      <c r="AS49" s="667"/>
      <c r="AT49" s="669"/>
      <c r="AU49" s="58"/>
      <c r="AW49" s="741"/>
      <c r="AX49" s="492"/>
      <c r="AY49" s="492"/>
      <c r="AZ49" s="492"/>
      <c r="BA49" s="492"/>
      <c r="BB49" s="492"/>
      <c r="BC49" s="492"/>
      <c r="BD49" s="492"/>
      <c r="BE49" s="492"/>
      <c r="BF49" s="492"/>
      <c r="BG49" s="492"/>
      <c r="BH49" s="492"/>
      <c r="BI49" s="492"/>
      <c r="BJ49" s="492"/>
      <c r="BK49" s="492"/>
      <c r="BL49" s="492"/>
      <c r="BM49" s="492"/>
      <c r="BN49" s="492"/>
      <c r="BO49" s="492"/>
      <c r="BP49" s="492"/>
      <c r="BQ49" s="492"/>
      <c r="BR49" s="492"/>
      <c r="BS49" s="492"/>
      <c r="BT49" s="492"/>
      <c r="BU49" s="492"/>
      <c r="BV49" s="492"/>
      <c r="BW49" s="492"/>
      <c r="BX49" s="492"/>
      <c r="BY49" s="492"/>
      <c r="BZ49" s="492"/>
      <c r="CA49" s="492"/>
      <c r="CB49" s="492"/>
      <c r="CC49" s="492"/>
      <c r="CD49" s="492"/>
      <c r="CE49" s="492"/>
      <c r="CF49" s="492"/>
      <c r="CG49" s="492"/>
      <c r="CH49" s="492"/>
      <c r="CI49" s="492"/>
      <c r="CJ49" s="742"/>
    </row>
    <row r="50" spans="5:88" ht="13.35" customHeight="1" x14ac:dyDescent="0.15">
      <c r="E50" s="702"/>
      <c r="F50" s="703"/>
      <c r="G50" s="760"/>
      <c r="H50" s="679"/>
      <c r="I50" s="679"/>
      <c r="J50" s="73" t="s">
        <v>58</v>
      </c>
      <c r="K50" s="680"/>
      <c r="L50" s="665"/>
      <c r="M50" s="658"/>
      <c r="N50" s="659"/>
      <c r="O50" s="659"/>
      <c r="P50" s="660"/>
      <c r="Q50" s="658"/>
      <c r="R50" s="659"/>
      <c r="S50" s="661"/>
      <c r="T50" s="728"/>
      <c r="U50" s="679"/>
      <c r="V50" s="73" t="s">
        <v>58</v>
      </c>
      <c r="W50" s="680"/>
      <c r="X50" s="665"/>
      <c r="Y50" s="658"/>
      <c r="Z50" s="659"/>
      <c r="AA50" s="659"/>
      <c r="AB50" s="660"/>
      <c r="AC50" s="658"/>
      <c r="AD50" s="659"/>
      <c r="AE50" s="661"/>
      <c r="AF50" s="760"/>
      <c r="AG50" s="679"/>
      <c r="AH50" s="679"/>
      <c r="AI50" s="73" t="s">
        <v>58</v>
      </c>
      <c r="AJ50" s="664"/>
      <c r="AK50" s="665"/>
      <c r="AL50" s="666"/>
      <c r="AM50" s="667"/>
      <c r="AN50" s="667"/>
      <c r="AO50" s="667"/>
      <c r="AP50" s="667"/>
      <c r="AQ50" s="668"/>
      <c r="AR50" s="666"/>
      <c r="AS50" s="667"/>
      <c r="AT50" s="669"/>
      <c r="AU50" s="58"/>
      <c r="AW50" s="729"/>
      <c r="AX50" s="730"/>
      <c r="AY50" s="730"/>
      <c r="AZ50" s="730"/>
      <c r="BA50" s="730"/>
      <c r="BB50" s="730"/>
      <c r="BC50" s="730"/>
      <c r="BD50" s="730"/>
      <c r="BE50" s="730"/>
      <c r="BF50" s="730"/>
      <c r="BG50" s="730"/>
      <c r="BH50" s="730"/>
      <c r="BI50" s="730"/>
      <c r="BJ50" s="730"/>
      <c r="BK50" s="730"/>
      <c r="BL50" s="730"/>
      <c r="BM50" s="730"/>
      <c r="BN50" s="730"/>
      <c r="BO50" s="730"/>
      <c r="BP50" s="730"/>
      <c r="BQ50" s="730"/>
      <c r="BR50" s="730"/>
      <c r="BS50" s="730"/>
      <c r="BT50" s="730"/>
      <c r="BU50" s="730"/>
      <c r="BV50" s="730"/>
      <c r="BW50" s="730"/>
      <c r="BX50" s="730"/>
      <c r="BY50" s="730"/>
      <c r="BZ50" s="730"/>
      <c r="CA50" s="730"/>
      <c r="CB50" s="730"/>
      <c r="CC50" s="730"/>
      <c r="CD50" s="730"/>
      <c r="CE50" s="730"/>
      <c r="CF50" s="730"/>
      <c r="CG50" s="730"/>
      <c r="CH50" s="730"/>
      <c r="CI50" s="730"/>
      <c r="CJ50" s="731"/>
    </row>
    <row r="51" spans="5:88" ht="13.35" customHeight="1" x14ac:dyDescent="0.15">
      <c r="E51" s="732" t="str">
        <f>IF(C29-C27&gt;1,C27+2,"")</f>
        <v/>
      </c>
      <c r="F51" s="733"/>
      <c r="G51" s="760"/>
      <c r="H51" s="687" t="s">
        <v>65</v>
      </c>
      <c r="I51" s="687"/>
      <c r="J51" s="688"/>
      <c r="K51" s="680"/>
      <c r="L51" s="665"/>
      <c r="M51" s="658"/>
      <c r="N51" s="659"/>
      <c r="O51" s="659"/>
      <c r="P51" s="660"/>
      <c r="Q51" s="658"/>
      <c r="R51" s="659"/>
      <c r="S51" s="661"/>
      <c r="T51" s="687" t="s">
        <v>65</v>
      </c>
      <c r="U51" s="687"/>
      <c r="V51" s="688"/>
      <c r="W51" s="680"/>
      <c r="X51" s="665"/>
      <c r="Y51" s="658"/>
      <c r="Z51" s="659"/>
      <c r="AA51" s="659"/>
      <c r="AB51" s="660"/>
      <c r="AC51" s="658"/>
      <c r="AD51" s="659"/>
      <c r="AE51" s="661"/>
      <c r="AF51" s="760"/>
      <c r="AG51" s="687" t="s">
        <v>65</v>
      </c>
      <c r="AH51" s="687"/>
      <c r="AI51" s="688"/>
      <c r="AJ51" s="664"/>
      <c r="AK51" s="665"/>
      <c r="AL51" s="666"/>
      <c r="AM51" s="667"/>
      <c r="AN51" s="667"/>
      <c r="AO51" s="667"/>
      <c r="AP51" s="667"/>
      <c r="AQ51" s="668"/>
      <c r="AR51" s="666"/>
      <c r="AS51" s="667"/>
      <c r="AT51" s="669"/>
      <c r="AU51" s="58"/>
      <c r="AW51" s="721" t="s">
        <v>124</v>
      </c>
      <c r="AX51" s="534" t="s">
        <v>125</v>
      </c>
      <c r="AY51" s="534"/>
      <c r="AZ51" s="534" t="s">
        <v>126</v>
      </c>
      <c r="BA51" s="534"/>
      <c r="BB51" s="534"/>
      <c r="BC51" s="534" t="s">
        <v>127</v>
      </c>
      <c r="BD51" s="534"/>
      <c r="BE51" s="534"/>
      <c r="BF51" s="534"/>
      <c r="BG51" s="534" t="s">
        <v>128</v>
      </c>
      <c r="BH51" s="534"/>
      <c r="BI51" s="534" t="s">
        <v>129</v>
      </c>
      <c r="BJ51" s="534"/>
      <c r="BK51" s="534"/>
      <c r="BL51" s="534"/>
      <c r="BM51" s="534"/>
      <c r="BN51" s="534"/>
      <c r="BO51" s="718" t="s">
        <v>130</v>
      </c>
      <c r="BP51" s="534" t="s">
        <v>125</v>
      </c>
      <c r="BQ51" s="534"/>
      <c r="BR51" s="534" t="s">
        <v>126</v>
      </c>
      <c r="BS51" s="534"/>
      <c r="BT51" s="534"/>
      <c r="BU51" s="534" t="s">
        <v>127</v>
      </c>
      <c r="BV51" s="534"/>
      <c r="BW51" s="534"/>
      <c r="BX51" s="534"/>
      <c r="BY51" s="716" t="s">
        <v>131</v>
      </c>
      <c r="BZ51" s="717"/>
      <c r="CA51" s="717"/>
      <c r="CB51" s="717"/>
      <c r="CC51" s="717"/>
      <c r="CD51" s="717"/>
      <c r="CE51" s="717"/>
      <c r="CF51" s="717"/>
      <c r="CG51" s="717"/>
      <c r="CH51" s="717"/>
      <c r="CI51" s="717"/>
      <c r="CJ51" s="533"/>
    </row>
    <row r="52" spans="5:88" ht="13.35" customHeight="1" x14ac:dyDescent="0.15">
      <c r="E52" s="732"/>
      <c r="F52" s="733"/>
      <c r="G52" s="760"/>
      <c r="H52" s="679"/>
      <c r="I52" s="679"/>
      <c r="J52" s="73" t="s">
        <v>58</v>
      </c>
      <c r="K52" s="680"/>
      <c r="L52" s="665"/>
      <c r="M52" s="658"/>
      <c r="N52" s="659"/>
      <c r="O52" s="659"/>
      <c r="P52" s="660"/>
      <c r="Q52" s="658"/>
      <c r="R52" s="659"/>
      <c r="S52" s="661"/>
      <c r="T52" s="679"/>
      <c r="U52" s="679"/>
      <c r="V52" s="73" t="s">
        <v>58</v>
      </c>
      <c r="W52" s="680"/>
      <c r="X52" s="665"/>
      <c r="Y52" s="658"/>
      <c r="Z52" s="659"/>
      <c r="AA52" s="659"/>
      <c r="AB52" s="660"/>
      <c r="AC52" s="658"/>
      <c r="AD52" s="659"/>
      <c r="AE52" s="661"/>
      <c r="AF52" s="760"/>
      <c r="AG52" s="679"/>
      <c r="AH52" s="679"/>
      <c r="AI52" s="73" t="s">
        <v>58</v>
      </c>
      <c r="AJ52" s="664"/>
      <c r="AK52" s="665"/>
      <c r="AL52" s="666"/>
      <c r="AM52" s="667"/>
      <c r="AN52" s="667"/>
      <c r="AO52" s="667"/>
      <c r="AP52" s="667"/>
      <c r="AQ52" s="668"/>
      <c r="AR52" s="666"/>
      <c r="AS52" s="667"/>
      <c r="AT52" s="669"/>
      <c r="AU52" s="58"/>
      <c r="AW52" s="534"/>
      <c r="AX52" s="708">
        <v>43629</v>
      </c>
      <c r="AY52" s="709"/>
      <c r="AZ52" s="712">
        <v>0.5</v>
      </c>
      <c r="BA52" s="534"/>
      <c r="BB52" s="534"/>
      <c r="BC52" s="534" t="s">
        <v>235</v>
      </c>
      <c r="BD52" s="534"/>
      <c r="BE52" s="534"/>
      <c r="BF52" s="534"/>
      <c r="BG52" s="534">
        <v>30</v>
      </c>
      <c r="BH52" s="534"/>
      <c r="BI52" s="704" t="s">
        <v>236</v>
      </c>
      <c r="BJ52" s="705"/>
      <c r="BK52" s="705"/>
      <c r="BL52" s="705"/>
      <c r="BM52" s="705"/>
      <c r="BN52" s="706"/>
      <c r="BO52" s="719"/>
      <c r="BP52" s="708">
        <v>43630</v>
      </c>
      <c r="BQ52" s="709"/>
      <c r="BR52" s="712">
        <v>0.38541666666666669</v>
      </c>
      <c r="BS52" s="534"/>
      <c r="BT52" s="534"/>
      <c r="BU52" s="507" t="s">
        <v>237</v>
      </c>
      <c r="BV52" s="508"/>
      <c r="BW52" s="508"/>
      <c r="BX52" s="509"/>
      <c r="BY52" s="79">
        <v>7</v>
      </c>
      <c r="BZ52" s="683" t="s">
        <v>132</v>
      </c>
      <c r="CA52" s="683"/>
      <c r="CB52" s="80">
        <v>2</v>
      </c>
      <c r="CC52" s="681" t="s">
        <v>133</v>
      </c>
      <c r="CD52" s="682"/>
      <c r="CE52" s="81"/>
      <c r="CF52" s="683" t="s">
        <v>132</v>
      </c>
      <c r="CG52" s="683"/>
      <c r="CH52" s="80"/>
      <c r="CI52" s="681" t="s">
        <v>133</v>
      </c>
      <c r="CJ52" s="684"/>
    </row>
    <row r="53" spans="5:88" ht="13.35" customHeight="1" thickBot="1" x14ac:dyDescent="0.2">
      <c r="E53" s="702" t="s">
        <v>24</v>
      </c>
      <c r="F53" s="703"/>
      <c r="G53" s="760"/>
      <c r="H53" s="687" t="s">
        <v>107</v>
      </c>
      <c r="I53" s="687"/>
      <c r="J53" s="688"/>
      <c r="K53" s="680"/>
      <c r="L53" s="665"/>
      <c r="M53" s="658"/>
      <c r="N53" s="659"/>
      <c r="O53" s="659"/>
      <c r="P53" s="660"/>
      <c r="Q53" s="658"/>
      <c r="R53" s="659"/>
      <c r="S53" s="661"/>
      <c r="T53" s="687" t="s">
        <v>107</v>
      </c>
      <c r="U53" s="687"/>
      <c r="V53" s="688"/>
      <c r="W53" s="680"/>
      <c r="X53" s="665"/>
      <c r="Y53" s="658"/>
      <c r="Z53" s="659"/>
      <c r="AA53" s="659"/>
      <c r="AB53" s="660"/>
      <c r="AC53" s="658"/>
      <c r="AD53" s="659"/>
      <c r="AE53" s="661"/>
      <c r="AF53" s="760"/>
      <c r="AG53" s="687" t="s">
        <v>107</v>
      </c>
      <c r="AH53" s="687"/>
      <c r="AI53" s="688"/>
      <c r="AJ53" s="722"/>
      <c r="AK53" s="723"/>
      <c r="AL53" s="724"/>
      <c r="AM53" s="725"/>
      <c r="AN53" s="725"/>
      <c r="AO53" s="725"/>
      <c r="AP53" s="725"/>
      <c r="AQ53" s="726"/>
      <c r="AR53" s="724"/>
      <c r="AS53" s="725"/>
      <c r="AT53" s="727"/>
      <c r="AU53" s="58"/>
      <c r="AW53" s="534"/>
      <c r="AX53" s="710"/>
      <c r="AY53" s="711"/>
      <c r="AZ53" s="534"/>
      <c r="BA53" s="534"/>
      <c r="BB53" s="534"/>
      <c r="BC53" s="534"/>
      <c r="BD53" s="534"/>
      <c r="BE53" s="534"/>
      <c r="BF53" s="534"/>
      <c r="BG53" s="534"/>
      <c r="BH53" s="534"/>
      <c r="BI53" s="707"/>
      <c r="BJ53" s="673"/>
      <c r="BK53" s="673"/>
      <c r="BL53" s="673"/>
      <c r="BM53" s="673"/>
      <c r="BN53" s="676"/>
      <c r="BO53" s="719"/>
      <c r="BP53" s="710"/>
      <c r="BQ53" s="711"/>
      <c r="BR53" s="534"/>
      <c r="BS53" s="534"/>
      <c r="BT53" s="534"/>
      <c r="BU53" s="512"/>
      <c r="BV53" s="513"/>
      <c r="BW53" s="513"/>
      <c r="BX53" s="514"/>
      <c r="BY53" s="82">
        <v>8</v>
      </c>
      <c r="BZ53" s="675" t="s">
        <v>132</v>
      </c>
      <c r="CA53" s="675"/>
      <c r="CB53" s="83">
        <v>2</v>
      </c>
      <c r="CC53" s="673" t="s">
        <v>133</v>
      </c>
      <c r="CD53" s="674"/>
      <c r="CE53" s="60"/>
      <c r="CF53" s="675" t="s">
        <v>132</v>
      </c>
      <c r="CG53" s="675"/>
      <c r="CH53" s="83"/>
      <c r="CI53" s="673" t="s">
        <v>133</v>
      </c>
      <c r="CJ53" s="676"/>
    </row>
    <row r="54" spans="5:88" ht="13.35" customHeight="1" thickTop="1" x14ac:dyDescent="0.15">
      <c r="E54" s="702"/>
      <c r="F54" s="703"/>
      <c r="G54" s="760"/>
      <c r="H54" s="679"/>
      <c r="I54" s="679"/>
      <c r="J54" s="73" t="s">
        <v>58</v>
      </c>
      <c r="K54" s="671"/>
      <c r="L54" s="672"/>
      <c r="M54" s="699"/>
      <c r="N54" s="700"/>
      <c r="O54" s="700"/>
      <c r="P54" s="713"/>
      <c r="Q54" s="699"/>
      <c r="R54" s="700"/>
      <c r="S54" s="701"/>
      <c r="T54" s="679"/>
      <c r="U54" s="679"/>
      <c r="V54" s="73" t="s">
        <v>58</v>
      </c>
      <c r="W54" s="671"/>
      <c r="X54" s="672"/>
      <c r="Y54" s="699"/>
      <c r="Z54" s="700"/>
      <c r="AA54" s="700"/>
      <c r="AB54" s="713"/>
      <c r="AC54" s="699"/>
      <c r="AD54" s="700"/>
      <c r="AE54" s="701"/>
      <c r="AF54" s="760"/>
      <c r="AG54" s="679"/>
      <c r="AH54" s="679"/>
      <c r="AI54" s="73" t="s">
        <v>58</v>
      </c>
      <c r="AJ54" s="714" t="s">
        <v>109</v>
      </c>
      <c r="AK54" s="715"/>
      <c r="AL54" s="697"/>
      <c r="AM54" s="696"/>
      <c r="AN54" s="695" t="s">
        <v>110</v>
      </c>
      <c r="AO54" s="695"/>
      <c r="AP54" s="696"/>
      <c r="AQ54" s="696"/>
      <c r="AR54" s="697"/>
      <c r="AS54" s="696"/>
      <c r="AT54" s="698"/>
      <c r="AU54" s="58"/>
      <c r="AW54" s="534"/>
      <c r="AX54" s="670"/>
      <c r="AY54" s="670"/>
      <c r="AZ54" s="534"/>
      <c r="BA54" s="534"/>
      <c r="BB54" s="534"/>
      <c r="BC54" s="670"/>
      <c r="BD54" s="670"/>
      <c r="BE54" s="670"/>
      <c r="BF54" s="670"/>
      <c r="BG54" s="670"/>
      <c r="BH54" s="670"/>
      <c r="BI54" s="534"/>
      <c r="BJ54" s="534"/>
      <c r="BK54" s="534"/>
      <c r="BL54" s="534"/>
      <c r="BM54" s="534"/>
      <c r="BN54" s="534"/>
      <c r="BO54" s="719"/>
      <c r="BP54" s="670"/>
      <c r="BQ54" s="670"/>
      <c r="BR54" s="534"/>
      <c r="BS54" s="534"/>
      <c r="BT54" s="534"/>
      <c r="BU54" s="670"/>
      <c r="BV54" s="670"/>
      <c r="BW54" s="670"/>
      <c r="BX54" s="670"/>
      <c r="BY54" s="79"/>
      <c r="BZ54" s="683" t="s">
        <v>132</v>
      </c>
      <c r="CA54" s="683"/>
      <c r="CB54" s="80"/>
      <c r="CC54" s="681" t="s">
        <v>133</v>
      </c>
      <c r="CD54" s="682"/>
      <c r="CE54" s="81"/>
      <c r="CF54" s="683" t="s">
        <v>132</v>
      </c>
      <c r="CG54" s="683"/>
      <c r="CH54" s="80"/>
      <c r="CI54" s="681" t="s">
        <v>133</v>
      </c>
      <c r="CJ54" s="684"/>
    </row>
    <row r="55" spans="5:88" ht="13.35" customHeight="1" x14ac:dyDescent="0.15">
      <c r="E55" s="685" t="s">
        <v>33</v>
      </c>
      <c r="F55" s="686"/>
      <c r="G55" s="760"/>
      <c r="H55" s="687" t="s">
        <v>113</v>
      </c>
      <c r="I55" s="687"/>
      <c r="J55" s="688"/>
      <c r="K55" s="689" t="s">
        <v>114</v>
      </c>
      <c r="L55" s="690"/>
      <c r="M55" s="690"/>
      <c r="N55" s="690"/>
      <c r="O55" s="690"/>
      <c r="P55" s="690"/>
      <c r="Q55" s="690"/>
      <c r="R55" s="690"/>
      <c r="S55" s="691"/>
      <c r="T55" s="687" t="s">
        <v>113</v>
      </c>
      <c r="U55" s="687"/>
      <c r="V55" s="688"/>
      <c r="W55" s="689" t="s">
        <v>114</v>
      </c>
      <c r="X55" s="690"/>
      <c r="Y55" s="690"/>
      <c r="Z55" s="690"/>
      <c r="AA55" s="690"/>
      <c r="AB55" s="690"/>
      <c r="AC55" s="690"/>
      <c r="AD55" s="690"/>
      <c r="AE55" s="691"/>
      <c r="AF55" s="760"/>
      <c r="AG55" s="687" t="s">
        <v>113</v>
      </c>
      <c r="AH55" s="687"/>
      <c r="AI55" s="688"/>
      <c r="AJ55" s="692" t="s">
        <v>114</v>
      </c>
      <c r="AK55" s="693"/>
      <c r="AL55" s="693"/>
      <c r="AM55" s="693"/>
      <c r="AN55" s="693"/>
      <c r="AO55" s="693"/>
      <c r="AP55" s="693"/>
      <c r="AQ55" s="693"/>
      <c r="AR55" s="693"/>
      <c r="AS55" s="693"/>
      <c r="AT55" s="694"/>
      <c r="AU55" s="76"/>
      <c r="AW55" s="534"/>
      <c r="AX55" s="670"/>
      <c r="AY55" s="670"/>
      <c r="AZ55" s="534"/>
      <c r="BA55" s="534"/>
      <c r="BB55" s="534"/>
      <c r="BC55" s="670"/>
      <c r="BD55" s="670"/>
      <c r="BE55" s="670"/>
      <c r="BF55" s="670"/>
      <c r="BG55" s="670"/>
      <c r="BH55" s="670"/>
      <c r="BI55" s="534"/>
      <c r="BJ55" s="534"/>
      <c r="BK55" s="534"/>
      <c r="BL55" s="534"/>
      <c r="BM55" s="534"/>
      <c r="BN55" s="534"/>
      <c r="BO55" s="720"/>
      <c r="BP55" s="670"/>
      <c r="BQ55" s="670"/>
      <c r="BR55" s="534"/>
      <c r="BS55" s="534"/>
      <c r="BT55" s="534"/>
      <c r="BU55" s="670"/>
      <c r="BV55" s="670"/>
      <c r="BW55" s="670"/>
      <c r="BX55" s="670"/>
      <c r="BY55" s="82"/>
      <c r="BZ55" s="675" t="s">
        <v>132</v>
      </c>
      <c r="CA55" s="675"/>
      <c r="CB55" s="83"/>
      <c r="CC55" s="673" t="s">
        <v>133</v>
      </c>
      <c r="CD55" s="674"/>
      <c r="CE55" s="60"/>
      <c r="CF55" s="675" t="s">
        <v>132</v>
      </c>
      <c r="CG55" s="675"/>
      <c r="CH55" s="83"/>
      <c r="CI55" s="673" t="s">
        <v>133</v>
      </c>
      <c r="CJ55" s="676"/>
    </row>
    <row r="56" spans="5:88" ht="13.35" customHeight="1" x14ac:dyDescent="0.15">
      <c r="E56" s="677" t="str">
        <f>IF(C29-C27&gt;1,C27+2,"")</f>
        <v/>
      </c>
      <c r="F56" s="678"/>
      <c r="G56" s="760"/>
      <c r="H56" s="679"/>
      <c r="I56" s="679"/>
      <c r="J56" s="73" t="s">
        <v>58</v>
      </c>
      <c r="K56" s="680"/>
      <c r="L56" s="665"/>
      <c r="M56" s="658"/>
      <c r="N56" s="659"/>
      <c r="O56" s="659"/>
      <c r="P56" s="660"/>
      <c r="Q56" s="658"/>
      <c r="R56" s="659"/>
      <c r="S56" s="661"/>
      <c r="T56" s="679"/>
      <c r="U56" s="679"/>
      <c r="V56" s="73" t="s">
        <v>58</v>
      </c>
      <c r="W56" s="680"/>
      <c r="X56" s="665"/>
      <c r="Y56" s="658"/>
      <c r="Z56" s="659"/>
      <c r="AA56" s="659"/>
      <c r="AB56" s="660"/>
      <c r="AC56" s="658"/>
      <c r="AD56" s="659"/>
      <c r="AE56" s="661"/>
      <c r="AF56" s="760"/>
      <c r="AG56" s="679"/>
      <c r="AH56" s="679"/>
      <c r="AI56" s="73" t="s">
        <v>58</v>
      </c>
      <c r="AJ56" s="664"/>
      <c r="AK56" s="665"/>
      <c r="AL56" s="666"/>
      <c r="AM56" s="667"/>
      <c r="AN56" s="667"/>
      <c r="AO56" s="667"/>
      <c r="AP56" s="667"/>
      <c r="AQ56" s="668"/>
      <c r="AR56" s="666"/>
      <c r="AS56" s="667"/>
      <c r="AT56" s="669"/>
      <c r="AU56" s="58"/>
      <c r="AW56" s="84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</row>
    <row r="57" spans="5:88" ht="13.35" customHeight="1" x14ac:dyDescent="0.15">
      <c r="E57" s="677"/>
      <c r="F57" s="678"/>
      <c r="G57" s="760"/>
      <c r="H57" s="662" t="s">
        <v>117</v>
      </c>
      <c r="I57" s="662"/>
      <c r="J57" s="663"/>
      <c r="K57" s="680"/>
      <c r="L57" s="665"/>
      <c r="M57" s="658"/>
      <c r="N57" s="659"/>
      <c r="O57" s="659"/>
      <c r="P57" s="660"/>
      <c r="Q57" s="658"/>
      <c r="R57" s="659"/>
      <c r="S57" s="661"/>
      <c r="T57" s="662" t="s">
        <v>117</v>
      </c>
      <c r="U57" s="662"/>
      <c r="V57" s="663"/>
      <c r="W57" s="680"/>
      <c r="X57" s="665"/>
      <c r="Y57" s="658"/>
      <c r="Z57" s="659"/>
      <c r="AA57" s="659"/>
      <c r="AB57" s="660"/>
      <c r="AC57" s="658"/>
      <c r="AD57" s="659"/>
      <c r="AE57" s="661"/>
      <c r="AF57" s="760"/>
      <c r="AG57" s="662" t="s">
        <v>117</v>
      </c>
      <c r="AH57" s="662"/>
      <c r="AI57" s="663"/>
      <c r="AJ57" s="664"/>
      <c r="AK57" s="665"/>
      <c r="AL57" s="666"/>
      <c r="AM57" s="667"/>
      <c r="AN57" s="667"/>
      <c r="AO57" s="667"/>
      <c r="AP57" s="667"/>
      <c r="AQ57" s="668"/>
      <c r="AR57" s="666"/>
      <c r="AS57" s="667"/>
      <c r="AT57" s="669"/>
      <c r="AU57" s="58"/>
      <c r="AW57" s="650" t="s">
        <v>49</v>
      </c>
      <c r="AX57" s="651"/>
      <c r="AY57" s="534" t="s">
        <v>50</v>
      </c>
      <c r="AZ57" s="534"/>
      <c r="BA57" s="534" t="s">
        <v>51</v>
      </c>
      <c r="BB57" s="534"/>
      <c r="BC57" s="534"/>
      <c r="BD57" s="654">
        <v>6</v>
      </c>
      <c r="BE57" s="655"/>
      <c r="BF57" s="62" t="s">
        <v>23</v>
      </c>
      <c r="BG57" s="655">
        <v>13</v>
      </c>
      <c r="BH57" s="655"/>
      <c r="BI57" s="62" t="s">
        <v>24</v>
      </c>
      <c r="BJ57" s="52" t="s">
        <v>33</v>
      </c>
      <c r="BK57" s="52" t="s">
        <v>174</v>
      </c>
      <c r="BL57" s="52" t="s">
        <v>238</v>
      </c>
      <c r="BM57" s="64">
        <v>9</v>
      </c>
      <c r="BN57" s="64" t="s">
        <v>239</v>
      </c>
      <c r="BO57" s="64">
        <v>30</v>
      </c>
      <c r="BP57" s="656" t="s">
        <v>56</v>
      </c>
      <c r="BQ57" s="657"/>
      <c r="BS57" s="621" t="s">
        <v>240</v>
      </c>
      <c r="BT57" s="642"/>
      <c r="BU57" s="642"/>
      <c r="BV57" s="642"/>
      <c r="BW57" s="642"/>
      <c r="BX57" s="642"/>
      <c r="BY57" s="642"/>
      <c r="BZ57" s="642"/>
      <c r="CA57" s="642"/>
      <c r="CB57" s="642"/>
      <c r="CC57" s="642"/>
      <c r="CD57" s="642"/>
      <c r="CE57" s="642"/>
      <c r="CF57" s="642"/>
      <c r="CG57" s="642"/>
      <c r="CH57" s="642"/>
      <c r="CI57" s="642"/>
      <c r="CJ57" s="642"/>
    </row>
    <row r="58" spans="5:88" ht="13.35" customHeight="1" x14ac:dyDescent="0.15">
      <c r="E58" s="643" t="s">
        <v>241</v>
      </c>
      <c r="F58" s="644"/>
      <c r="G58" s="761"/>
      <c r="H58" s="631" t="s">
        <v>120</v>
      </c>
      <c r="I58" s="631"/>
      <c r="J58" s="632"/>
      <c r="K58" s="645"/>
      <c r="L58" s="634"/>
      <c r="M58" s="646"/>
      <c r="N58" s="647"/>
      <c r="O58" s="647"/>
      <c r="P58" s="648"/>
      <c r="Q58" s="646"/>
      <c r="R58" s="647"/>
      <c r="S58" s="649"/>
      <c r="T58" s="631" t="s">
        <v>121</v>
      </c>
      <c r="U58" s="631"/>
      <c r="V58" s="632"/>
      <c r="W58" s="645"/>
      <c r="X58" s="634"/>
      <c r="Y58" s="646"/>
      <c r="Z58" s="647"/>
      <c r="AA58" s="647"/>
      <c r="AB58" s="648"/>
      <c r="AC58" s="646"/>
      <c r="AD58" s="647"/>
      <c r="AE58" s="649"/>
      <c r="AF58" s="761"/>
      <c r="AG58" s="631" t="s">
        <v>121</v>
      </c>
      <c r="AH58" s="631"/>
      <c r="AI58" s="632"/>
      <c r="AJ58" s="633"/>
      <c r="AK58" s="634"/>
      <c r="AL58" s="635"/>
      <c r="AM58" s="636"/>
      <c r="AN58" s="636"/>
      <c r="AO58" s="636"/>
      <c r="AP58" s="636"/>
      <c r="AQ58" s="637"/>
      <c r="AR58" s="635"/>
      <c r="AS58" s="636"/>
      <c r="AT58" s="638"/>
      <c r="AU58" s="58"/>
      <c r="AW58" s="652"/>
      <c r="AX58" s="653"/>
      <c r="AY58" s="534"/>
      <c r="AZ58" s="534"/>
      <c r="BA58" s="534" t="s">
        <v>61</v>
      </c>
      <c r="BB58" s="534"/>
      <c r="BC58" s="534"/>
      <c r="BD58" s="639" t="s">
        <v>242</v>
      </c>
      <c r="BE58" s="640"/>
      <c r="BF58" s="640"/>
      <c r="BG58" s="640"/>
      <c r="BH58" s="640"/>
      <c r="BI58" s="640"/>
      <c r="BJ58" s="640"/>
      <c r="BK58" s="640"/>
      <c r="BL58" s="640"/>
      <c r="BM58" s="640"/>
      <c r="BN58" s="640"/>
      <c r="BO58" s="640"/>
      <c r="BP58" s="640"/>
      <c r="BQ58" s="641"/>
      <c r="BS58" s="621" t="s">
        <v>243</v>
      </c>
      <c r="BT58" s="621"/>
      <c r="BU58" s="621"/>
      <c r="BV58" s="621"/>
      <c r="BW58" s="621"/>
      <c r="BX58" s="621"/>
      <c r="BY58" s="621"/>
      <c r="BZ58" s="621"/>
      <c r="CA58" s="621"/>
      <c r="CB58" s="621"/>
      <c r="CC58" s="621"/>
      <c r="CD58" s="621"/>
      <c r="CE58" s="621"/>
      <c r="CF58" s="621"/>
      <c r="CG58" s="621"/>
      <c r="CH58" s="621"/>
      <c r="CI58" s="621"/>
      <c r="CJ58" s="621"/>
    </row>
    <row r="59" spans="5:88" ht="13.35" customHeight="1" x14ac:dyDescent="0.15">
      <c r="E59" s="622" t="s">
        <v>123</v>
      </c>
      <c r="F59" s="623"/>
      <c r="G59" s="623"/>
      <c r="H59" s="624"/>
      <c r="I59" s="624"/>
      <c r="J59" s="624"/>
      <c r="K59" s="624"/>
      <c r="L59" s="624"/>
      <c r="M59" s="624"/>
      <c r="N59" s="624"/>
      <c r="O59" s="624"/>
      <c r="P59" s="624"/>
      <c r="Q59" s="624"/>
      <c r="R59" s="624"/>
      <c r="S59" s="624"/>
      <c r="T59" s="624"/>
      <c r="U59" s="624"/>
      <c r="V59" s="624"/>
      <c r="W59" s="624"/>
      <c r="X59" s="624"/>
      <c r="Y59" s="624"/>
      <c r="Z59" s="624"/>
      <c r="AA59" s="624"/>
      <c r="AB59" s="624"/>
      <c r="AC59" s="624"/>
      <c r="AD59" s="624"/>
      <c r="AE59" s="624"/>
      <c r="AF59" s="624"/>
      <c r="AG59" s="624"/>
      <c r="AH59" s="624"/>
      <c r="AI59" s="624"/>
      <c r="AJ59" s="624"/>
      <c r="AK59" s="624"/>
      <c r="AL59" s="624"/>
      <c r="AM59" s="624"/>
      <c r="AN59" s="624"/>
      <c r="AO59" s="624"/>
      <c r="AP59" s="624"/>
      <c r="AQ59" s="624"/>
      <c r="AR59" s="624"/>
      <c r="AS59" s="624"/>
      <c r="AT59" s="625"/>
      <c r="AU59" s="58"/>
      <c r="AW59" s="652"/>
      <c r="AX59" s="653"/>
      <c r="AY59" s="534" t="s">
        <v>64</v>
      </c>
      <c r="AZ59" s="534"/>
      <c r="BA59" s="534" t="s">
        <v>51</v>
      </c>
      <c r="BB59" s="534"/>
      <c r="BC59" s="534"/>
      <c r="BD59" s="535">
        <v>6</v>
      </c>
      <c r="BE59" s="536"/>
      <c r="BF59" s="67" t="s">
        <v>23</v>
      </c>
      <c r="BG59" s="536">
        <v>14</v>
      </c>
      <c r="BH59" s="536"/>
      <c r="BI59" s="67" t="s">
        <v>24</v>
      </c>
      <c r="BJ59" s="54" t="s">
        <v>33</v>
      </c>
      <c r="BK59" s="54" t="s">
        <v>233</v>
      </c>
      <c r="BL59" s="54" t="s">
        <v>234</v>
      </c>
      <c r="BM59" s="69">
        <v>13</v>
      </c>
      <c r="BN59" s="69" t="s">
        <v>244</v>
      </c>
      <c r="BO59" s="69">
        <v>15</v>
      </c>
      <c r="BP59" s="626" t="s">
        <v>170</v>
      </c>
      <c r="BQ59" s="627"/>
      <c r="BS59" s="621"/>
      <c r="BT59" s="621"/>
      <c r="BU59" s="621"/>
      <c r="BV59" s="621"/>
      <c r="BW59" s="621"/>
      <c r="BX59" s="621"/>
      <c r="BY59" s="621"/>
      <c r="BZ59" s="621"/>
      <c r="CA59" s="621"/>
      <c r="CB59" s="621"/>
      <c r="CC59" s="621"/>
      <c r="CD59" s="621"/>
      <c r="CE59" s="621"/>
      <c r="CF59" s="621"/>
      <c r="CG59" s="621"/>
      <c r="CH59" s="621"/>
      <c r="CI59" s="621"/>
      <c r="CJ59" s="621"/>
    </row>
    <row r="60" spans="5:88" ht="13.35" customHeight="1" x14ac:dyDescent="0.15">
      <c r="E60" s="628"/>
      <c r="F60" s="629"/>
      <c r="G60" s="629"/>
      <c r="H60" s="629"/>
      <c r="I60" s="629"/>
      <c r="J60" s="629"/>
      <c r="K60" s="629"/>
      <c r="L60" s="629"/>
      <c r="M60" s="629"/>
      <c r="N60" s="629"/>
      <c r="O60" s="629"/>
      <c r="P60" s="629"/>
      <c r="Q60" s="629"/>
      <c r="R60" s="629"/>
      <c r="S60" s="629"/>
      <c r="T60" s="629"/>
      <c r="U60" s="629"/>
      <c r="V60" s="629"/>
      <c r="W60" s="629"/>
      <c r="X60" s="629"/>
      <c r="Y60" s="629"/>
      <c r="Z60" s="629"/>
      <c r="AA60" s="629"/>
      <c r="AB60" s="629"/>
      <c r="AC60" s="629"/>
      <c r="AD60" s="629"/>
      <c r="AE60" s="629"/>
      <c r="AF60" s="629"/>
      <c r="AG60" s="629"/>
      <c r="AH60" s="629"/>
      <c r="AI60" s="629"/>
      <c r="AJ60" s="629"/>
      <c r="AK60" s="629"/>
      <c r="AL60" s="629"/>
      <c r="AM60" s="629"/>
      <c r="AN60" s="629"/>
      <c r="AO60" s="629"/>
      <c r="AP60" s="629"/>
      <c r="AQ60" s="629"/>
      <c r="AR60" s="629"/>
      <c r="AS60" s="629"/>
      <c r="AT60" s="630"/>
      <c r="AU60" s="58"/>
      <c r="AW60" s="652"/>
      <c r="AX60" s="653"/>
      <c r="AY60" s="534"/>
      <c r="AZ60" s="534"/>
      <c r="BA60" s="534" t="s">
        <v>66</v>
      </c>
      <c r="BB60" s="534"/>
      <c r="BC60" s="534"/>
      <c r="BD60" s="639" t="s">
        <v>245</v>
      </c>
      <c r="BE60" s="640"/>
      <c r="BF60" s="640"/>
      <c r="BG60" s="640"/>
      <c r="BH60" s="640"/>
      <c r="BI60" s="640"/>
      <c r="BJ60" s="640"/>
      <c r="BK60" s="640"/>
      <c r="BL60" s="640"/>
      <c r="BM60" s="640"/>
      <c r="BN60" s="640"/>
      <c r="BO60" s="640"/>
      <c r="BP60" s="640"/>
      <c r="BQ60" s="641"/>
      <c r="BS60" s="621" t="s">
        <v>246</v>
      </c>
      <c r="BT60" s="621"/>
      <c r="BU60" s="621"/>
      <c r="BV60" s="621"/>
      <c r="BW60" s="621"/>
      <c r="BX60" s="621"/>
      <c r="BY60" s="621"/>
      <c r="BZ60" s="621"/>
      <c r="CA60" s="621"/>
      <c r="CB60" s="621"/>
      <c r="CC60" s="621"/>
      <c r="CD60" s="621"/>
      <c r="CE60" s="621"/>
      <c r="CF60" s="621"/>
      <c r="CG60" s="621"/>
      <c r="CH60" s="621"/>
      <c r="CI60" s="621"/>
      <c r="CJ60" s="621"/>
    </row>
    <row r="61" spans="5:88" ht="13.35" customHeight="1" x14ac:dyDescent="0.15">
      <c r="E61" s="628"/>
      <c r="F61" s="629"/>
      <c r="G61" s="629"/>
      <c r="H61" s="629"/>
      <c r="I61" s="629"/>
      <c r="J61" s="629"/>
      <c r="K61" s="629"/>
      <c r="L61" s="629"/>
      <c r="M61" s="629"/>
      <c r="N61" s="629"/>
      <c r="O61" s="629"/>
      <c r="P61" s="629"/>
      <c r="Q61" s="629"/>
      <c r="R61" s="629"/>
      <c r="S61" s="629"/>
      <c r="T61" s="629"/>
      <c r="U61" s="629"/>
      <c r="V61" s="629"/>
      <c r="W61" s="629"/>
      <c r="X61" s="629"/>
      <c r="Y61" s="629"/>
      <c r="Z61" s="629"/>
      <c r="AA61" s="629"/>
      <c r="AB61" s="629"/>
      <c r="AC61" s="629"/>
      <c r="AD61" s="629"/>
      <c r="AE61" s="629"/>
      <c r="AF61" s="629"/>
      <c r="AG61" s="629"/>
      <c r="AH61" s="629"/>
      <c r="AI61" s="629"/>
      <c r="AJ61" s="629"/>
      <c r="AK61" s="629"/>
      <c r="AL61" s="629"/>
      <c r="AM61" s="629"/>
      <c r="AN61" s="629"/>
      <c r="AO61" s="629"/>
      <c r="AP61" s="629"/>
      <c r="AQ61" s="629"/>
      <c r="AR61" s="629"/>
      <c r="AS61" s="629"/>
      <c r="AT61" s="630"/>
      <c r="AU61" s="58"/>
      <c r="AW61" s="652"/>
      <c r="AX61" s="653"/>
      <c r="AY61" s="527" t="s">
        <v>69</v>
      </c>
      <c r="AZ61" s="528"/>
      <c r="BA61" s="533" t="s">
        <v>51</v>
      </c>
      <c r="BB61" s="534"/>
      <c r="BC61" s="534"/>
      <c r="BD61" s="535">
        <v>6</v>
      </c>
      <c r="BE61" s="536"/>
      <c r="BF61" s="67" t="s">
        <v>23</v>
      </c>
      <c r="BG61" s="536">
        <v>13</v>
      </c>
      <c r="BH61" s="536"/>
      <c r="BI61" s="67" t="s">
        <v>24</v>
      </c>
      <c r="BJ61" s="54" t="s">
        <v>33</v>
      </c>
      <c r="BK61" s="54" t="s">
        <v>174</v>
      </c>
      <c r="BL61" s="54" t="s">
        <v>238</v>
      </c>
      <c r="BM61" s="537" t="s">
        <v>71</v>
      </c>
      <c r="BN61" s="537"/>
      <c r="BO61" s="537"/>
      <c r="BP61" s="537"/>
      <c r="BQ61" s="538"/>
      <c r="BS61" s="621"/>
      <c r="BT61" s="621"/>
      <c r="BU61" s="621"/>
      <c r="BV61" s="621"/>
      <c r="BW61" s="621"/>
      <c r="BX61" s="621"/>
      <c r="BY61" s="621"/>
      <c r="BZ61" s="621"/>
      <c r="CA61" s="621"/>
      <c r="CB61" s="621"/>
      <c r="CC61" s="621"/>
      <c r="CD61" s="621"/>
      <c r="CE61" s="621"/>
      <c r="CF61" s="621"/>
      <c r="CG61" s="621"/>
      <c r="CH61" s="621"/>
      <c r="CI61" s="621"/>
      <c r="CJ61" s="621"/>
    </row>
    <row r="62" spans="5:88" ht="13.35" customHeight="1" x14ac:dyDescent="0.15">
      <c r="E62" s="539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0"/>
      <c r="AL62" s="540"/>
      <c r="AM62" s="540"/>
      <c r="AN62" s="540"/>
      <c r="AO62" s="540"/>
      <c r="AP62" s="540"/>
      <c r="AQ62" s="540"/>
      <c r="AR62" s="540"/>
      <c r="AS62" s="540"/>
      <c r="AT62" s="541"/>
      <c r="AU62" s="58"/>
      <c r="AW62" s="652"/>
      <c r="AX62" s="653"/>
      <c r="AY62" s="529"/>
      <c r="AZ62" s="530"/>
      <c r="BA62" s="507" t="s">
        <v>74</v>
      </c>
      <c r="BB62" s="508"/>
      <c r="BC62" s="509"/>
      <c r="BD62" s="515" t="s">
        <v>247</v>
      </c>
      <c r="BE62" s="516"/>
      <c r="BF62" s="516"/>
      <c r="BG62" s="516"/>
      <c r="BH62" s="516"/>
      <c r="BI62" s="516"/>
      <c r="BJ62" s="516"/>
      <c r="BK62" s="516"/>
      <c r="BL62" s="516"/>
      <c r="BM62" s="516"/>
      <c r="BN62" s="516"/>
      <c r="BO62" s="516"/>
      <c r="BP62" s="516"/>
      <c r="BQ62" s="517"/>
    </row>
    <row r="63" spans="5:88" ht="13.35" customHeight="1" x14ac:dyDescent="0.15">
      <c r="E63" s="606" t="s">
        <v>124</v>
      </c>
      <c r="F63" s="584" t="s">
        <v>125</v>
      </c>
      <c r="G63" s="583"/>
      <c r="H63" s="582" t="s">
        <v>126</v>
      </c>
      <c r="I63" s="585"/>
      <c r="J63" s="583"/>
      <c r="K63" s="582" t="s">
        <v>127</v>
      </c>
      <c r="L63" s="585"/>
      <c r="M63" s="585"/>
      <c r="N63" s="583"/>
      <c r="O63" s="582" t="s">
        <v>128</v>
      </c>
      <c r="P63" s="583"/>
      <c r="Q63" s="584" t="s">
        <v>129</v>
      </c>
      <c r="R63" s="585"/>
      <c r="S63" s="585"/>
      <c r="T63" s="585"/>
      <c r="U63" s="585"/>
      <c r="V63" s="585"/>
      <c r="W63" s="579" t="s">
        <v>130</v>
      </c>
      <c r="X63" s="582" t="s">
        <v>125</v>
      </c>
      <c r="Y63" s="583"/>
      <c r="Z63" s="584" t="s">
        <v>126</v>
      </c>
      <c r="AA63" s="585"/>
      <c r="AB63" s="583"/>
      <c r="AC63" s="584" t="s">
        <v>127</v>
      </c>
      <c r="AD63" s="585"/>
      <c r="AE63" s="585"/>
      <c r="AF63" s="583"/>
      <c r="AG63" s="586" t="s">
        <v>131</v>
      </c>
      <c r="AH63" s="587"/>
      <c r="AI63" s="587"/>
      <c r="AJ63" s="587"/>
      <c r="AK63" s="587"/>
      <c r="AL63" s="587"/>
      <c r="AM63" s="587"/>
      <c r="AN63" s="587"/>
      <c r="AO63" s="587"/>
      <c r="AP63" s="587"/>
      <c r="AQ63" s="587"/>
      <c r="AR63" s="587"/>
      <c r="AS63" s="587"/>
      <c r="AT63" s="588"/>
      <c r="AU63" s="54"/>
      <c r="AW63" s="589" t="s">
        <v>73</v>
      </c>
      <c r="AX63" s="590"/>
      <c r="AY63" s="529"/>
      <c r="AZ63" s="530"/>
      <c r="BA63" s="510"/>
      <c r="BB63" s="491"/>
      <c r="BC63" s="511"/>
      <c r="BD63" s="518"/>
      <c r="BE63" s="519"/>
      <c r="BF63" s="519"/>
      <c r="BG63" s="519"/>
      <c r="BH63" s="519"/>
      <c r="BI63" s="519"/>
      <c r="BJ63" s="519"/>
      <c r="BK63" s="519"/>
      <c r="BL63" s="519"/>
      <c r="BM63" s="519"/>
      <c r="BN63" s="519"/>
      <c r="BO63" s="519"/>
      <c r="BP63" s="519"/>
      <c r="BQ63" s="520"/>
      <c r="BS63" s="542" t="s">
        <v>248</v>
      </c>
      <c r="BT63" s="542"/>
      <c r="BU63" s="542"/>
      <c r="BV63" s="542"/>
      <c r="BW63" s="542"/>
      <c r="BX63" s="542"/>
      <c r="BY63" s="542"/>
      <c r="BZ63" s="542"/>
      <c r="CA63" s="542"/>
      <c r="CB63" s="542"/>
      <c r="CC63" s="542"/>
      <c r="CD63" s="542"/>
      <c r="CE63" s="542"/>
      <c r="CF63" s="542"/>
      <c r="CG63" s="542"/>
      <c r="CH63" s="542"/>
      <c r="CI63" s="542"/>
      <c r="CJ63" s="542"/>
    </row>
    <row r="64" spans="5:88" ht="13.35" customHeight="1" x14ac:dyDescent="0.15">
      <c r="E64" s="607"/>
      <c r="F64" s="543">
        <v>43629</v>
      </c>
      <c r="G64" s="544"/>
      <c r="H64" s="547">
        <v>0.5</v>
      </c>
      <c r="I64" s="134"/>
      <c r="J64" s="548"/>
      <c r="K64" s="552" t="s">
        <v>76</v>
      </c>
      <c r="L64" s="553"/>
      <c r="M64" s="553"/>
      <c r="N64" s="554"/>
      <c r="O64" s="558">
        <v>30</v>
      </c>
      <c r="P64" s="559"/>
      <c r="Q64" s="562" t="s">
        <v>249</v>
      </c>
      <c r="R64" s="563"/>
      <c r="S64" s="563"/>
      <c r="T64" s="563"/>
      <c r="U64" s="563"/>
      <c r="V64" s="563"/>
      <c r="W64" s="580"/>
      <c r="X64" s="566">
        <v>43630</v>
      </c>
      <c r="Y64" s="567"/>
      <c r="Z64" s="570">
        <v>0.38541666666666669</v>
      </c>
      <c r="AA64" s="571"/>
      <c r="AB64" s="572"/>
      <c r="AC64" s="574" t="s">
        <v>250</v>
      </c>
      <c r="AD64" s="575"/>
      <c r="AE64" s="575"/>
      <c r="AF64" s="576"/>
      <c r="AG64" s="85">
        <v>7</v>
      </c>
      <c r="AH64" s="578" t="s">
        <v>132</v>
      </c>
      <c r="AI64" s="578"/>
      <c r="AJ64" s="86">
        <v>2</v>
      </c>
      <c r="AK64" s="496" t="s">
        <v>133</v>
      </c>
      <c r="AL64" s="593"/>
      <c r="AM64" s="493"/>
      <c r="AN64" s="494"/>
      <c r="AO64" s="495" t="s">
        <v>132</v>
      </c>
      <c r="AP64" s="495"/>
      <c r="AQ64" s="495"/>
      <c r="AR64" s="86"/>
      <c r="AS64" s="496" t="s">
        <v>133</v>
      </c>
      <c r="AT64" s="497"/>
      <c r="AU64" s="87"/>
      <c r="AW64" s="589"/>
      <c r="AX64" s="590"/>
      <c r="AY64" s="529"/>
      <c r="AZ64" s="530"/>
      <c r="BA64" s="510"/>
      <c r="BB64" s="491"/>
      <c r="BC64" s="511"/>
      <c r="BD64" s="518"/>
      <c r="BE64" s="519"/>
      <c r="BF64" s="519"/>
      <c r="BG64" s="519"/>
      <c r="BH64" s="519"/>
      <c r="BI64" s="519"/>
      <c r="BJ64" s="519"/>
      <c r="BK64" s="519"/>
      <c r="BL64" s="519"/>
      <c r="BM64" s="519"/>
      <c r="BN64" s="519"/>
      <c r="BO64" s="519"/>
      <c r="BP64" s="519"/>
      <c r="BQ64" s="520"/>
      <c r="BS64" s="542"/>
      <c r="BT64" s="542"/>
      <c r="BU64" s="542"/>
      <c r="BV64" s="542"/>
      <c r="BW64" s="542"/>
      <c r="BX64" s="542"/>
      <c r="BY64" s="542"/>
      <c r="BZ64" s="542"/>
      <c r="CA64" s="542"/>
      <c r="CB64" s="542"/>
      <c r="CC64" s="542"/>
      <c r="CD64" s="542"/>
      <c r="CE64" s="542"/>
      <c r="CF64" s="542"/>
      <c r="CG64" s="542"/>
      <c r="CH64" s="542"/>
      <c r="CI64" s="542"/>
      <c r="CJ64" s="542"/>
    </row>
    <row r="65" spans="5:88" ht="13.35" customHeight="1" x14ac:dyDescent="0.15">
      <c r="E65" s="607"/>
      <c r="F65" s="545"/>
      <c r="G65" s="546"/>
      <c r="H65" s="549"/>
      <c r="I65" s="550"/>
      <c r="J65" s="551"/>
      <c r="K65" s="555"/>
      <c r="L65" s="556"/>
      <c r="M65" s="556"/>
      <c r="N65" s="557"/>
      <c r="O65" s="560"/>
      <c r="P65" s="561"/>
      <c r="Q65" s="564"/>
      <c r="R65" s="565"/>
      <c r="S65" s="565"/>
      <c r="T65" s="565"/>
      <c r="U65" s="565"/>
      <c r="V65" s="565"/>
      <c r="W65" s="580"/>
      <c r="X65" s="568"/>
      <c r="Y65" s="569"/>
      <c r="Z65" s="573"/>
      <c r="AA65" s="550"/>
      <c r="AB65" s="551"/>
      <c r="AC65" s="577"/>
      <c r="AD65" s="556"/>
      <c r="AE65" s="556"/>
      <c r="AF65" s="557"/>
      <c r="AG65" s="88">
        <v>8</v>
      </c>
      <c r="AH65" s="617" t="s">
        <v>132</v>
      </c>
      <c r="AI65" s="617"/>
      <c r="AJ65" s="89">
        <v>2</v>
      </c>
      <c r="AK65" s="525" t="s">
        <v>133</v>
      </c>
      <c r="AL65" s="618"/>
      <c r="AM65" s="619"/>
      <c r="AN65" s="620"/>
      <c r="AO65" s="524" t="s">
        <v>132</v>
      </c>
      <c r="AP65" s="524"/>
      <c r="AQ65" s="524"/>
      <c r="AR65" s="89"/>
      <c r="AS65" s="525" t="s">
        <v>133</v>
      </c>
      <c r="AT65" s="526"/>
      <c r="AU65" s="87"/>
      <c r="AW65" s="589"/>
      <c r="AX65" s="590"/>
      <c r="AY65" s="529"/>
      <c r="AZ65" s="530"/>
      <c r="BA65" s="510"/>
      <c r="BB65" s="491"/>
      <c r="BC65" s="511"/>
      <c r="BD65" s="518"/>
      <c r="BE65" s="519"/>
      <c r="BF65" s="519"/>
      <c r="BG65" s="519"/>
      <c r="BH65" s="519"/>
      <c r="BI65" s="519"/>
      <c r="BJ65" s="519"/>
      <c r="BK65" s="519"/>
      <c r="BL65" s="519"/>
      <c r="BM65" s="519"/>
      <c r="BN65" s="519"/>
      <c r="BO65" s="519"/>
      <c r="BP65" s="519"/>
      <c r="BQ65" s="520"/>
      <c r="BS65" s="506" t="s">
        <v>251</v>
      </c>
      <c r="BT65" s="498"/>
      <c r="BU65" s="498"/>
      <c r="BV65" s="498"/>
      <c r="BW65" s="498"/>
      <c r="BX65" s="498"/>
      <c r="BY65" s="498"/>
      <c r="BZ65" s="498"/>
      <c r="CA65" s="498"/>
      <c r="CB65" s="498"/>
      <c r="CC65" s="498"/>
      <c r="CD65" s="498"/>
      <c r="CE65" s="498"/>
      <c r="CF65" s="498"/>
      <c r="CG65" s="498"/>
      <c r="CH65" s="498"/>
      <c r="CI65" s="498"/>
      <c r="CJ65" s="498"/>
    </row>
    <row r="66" spans="5:88" ht="13.35" customHeight="1" x14ac:dyDescent="0.15">
      <c r="E66" s="607"/>
      <c r="F66" s="598"/>
      <c r="G66" s="599"/>
      <c r="H66" s="547"/>
      <c r="I66" s="134"/>
      <c r="J66" s="548"/>
      <c r="K66" s="552"/>
      <c r="L66" s="553"/>
      <c r="M66" s="553"/>
      <c r="N66" s="554"/>
      <c r="O66" s="558"/>
      <c r="P66" s="559"/>
      <c r="Q66" s="594"/>
      <c r="R66" s="595"/>
      <c r="S66" s="595"/>
      <c r="T66" s="595"/>
      <c r="U66" s="595"/>
      <c r="V66" s="595"/>
      <c r="W66" s="580"/>
      <c r="X66" s="598"/>
      <c r="Y66" s="599"/>
      <c r="Z66" s="602"/>
      <c r="AA66" s="134"/>
      <c r="AB66" s="548"/>
      <c r="AC66" s="615"/>
      <c r="AD66" s="553"/>
      <c r="AE66" s="553"/>
      <c r="AF66" s="554"/>
      <c r="AG66" s="85"/>
      <c r="AH66" s="578" t="s">
        <v>132</v>
      </c>
      <c r="AI66" s="578"/>
      <c r="AJ66" s="86"/>
      <c r="AK66" s="496" t="s">
        <v>133</v>
      </c>
      <c r="AL66" s="593"/>
      <c r="AM66" s="493"/>
      <c r="AN66" s="494"/>
      <c r="AO66" s="495" t="s">
        <v>132</v>
      </c>
      <c r="AP66" s="495"/>
      <c r="AQ66" s="495"/>
      <c r="AR66" s="86"/>
      <c r="AS66" s="496" t="s">
        <v>133</v>
      </c>
      <c r="AT66" s="497"/>
      <c r="AU66" s="87"/>
      <c r="AW66" s="589"/>
      <c r="AX66" s="590"/>
      <c r="AY66" s="529"/>
      <c r="AZ66" s="530"/>
      <c r="BA66" s="510"/>
      <c r="BB66" s="491"/>
      <c r="BC66" s="511"/>
      <c r="BD66" s="518"/>
      <c r="BE66" s="519"/>
      <c r="BF66" s="519"/>
      <c r="BG66" s="519"/>
      <c r="BH66" s="519"/>
      <c r="BI66" s="519"/>
      <c r="BJ66" s="519"/>
      <c r="BK66" s="519"/>
      <c r="BL66" s="519"/>
      <c r="BM66" s="519"/>
      <c r="BN66" s="519"/>
      <c r="BO66" s="519"/>
      <c r="BP66" s="519"/>
      <c r="BQ66" s="520"/>
      <c r="BS66" s="498" t="s">
        <v>252</v>
      </c>
      <c r="BT66" s="498"/>
      <c r="BU66" s="498"/>
      <c r="BV66" s="498"/>
      <c r="BW66" s="498"/>
      <c r="BX66" s="498"/>
      <c r="BY66" s="498"/>
      <c r="BZ66" s="498"/>
      <c r="CA66" s="498"/>
      <c r="CB66" s="498"/>
      <c r="CC66" s="498"/>
      <c r="CD66" s="498"/>
      <c r="CE66" s="498"/>
      <c r="CF66" s="498"/>
      <c r="CG66" s="498"/>
      <c r="CH66" s="498"/>
      <c r="CI66" s="498"/>
      <c r="CJ66" s="498"/>
    </row>
    <row r="67" spans="5:88" ht="13.35" customHeight="1" thickBot="1" x14ac:dyDescent="0.2">
      <c r="E67" s="608"/>
      <c r="F67" s="600"/>
      <c r="G67" s="601"/>
      <c r="H67" s="609"/>
      <c r="I67" s="604"/>
      <c r="J67" s="605"/>
      <c r="K67" s="610"/>
      <c r="L67" s="611"/>
      <c r="M67" s="611"/>
      <c r="N67" s="612"/>
      <c r="O67" s="613"/>
      <c r="P67" s="614"/>
      <c r="Q67" s="596"/>
      <c r="R67" s="597"/>
      <c r="S67" s="597"/>
      <c r="T67" s="597"/>
      <c r="U67" s="597"/>
      <c r="V67" s="597"/>
      <c r="W67" s="581"/>
      <c r="X67" s="600"/>
      <c r="Y67" s="601"/>
      <c r="Z67" s="603"/>
      <c r="AA67" s="604"/>
      <c r="AB67" s="605"/>
      <c r="AC67" s="616"/>
      <c r="AD67" s="611"/>
      <c r="AE67" s="611"/>
      <c r="AF67" s="612"/>
      <c r="AG67" s="90"/>
      <c r="AH67" s="499" t="s">
        <v>132</v>
      </c>
      <c r="AI67" s="499"/>
      <c r="AJ67" s="91"/>
      <c r="AK67" s="500" t="s">
        <v>133</v>
      </c>
      <c r="AL67" s="501"/>
      <c r="AM67" s="502"/>
      <c r="AN67" s="503"/>
      <c r="AO67" s="504" t="s">
        <v>132</v>
      </c>
      <c r="AP67" s="504"/>
      <c r="AQ67" s="504"/>
      <c r="AR67" s="91"/>
      <c r="AS67" s="500" t="s">
        <v>133</v>
      </c>
      <c r="AT67" s="505"/>
      <c r="AU67" s="87"/>
      <c r="AW67" s="591"/>
      <c r="AX67" s="592"/>
      <c r="AY67" s="531"/>
      <c r="AZ67" s="532"/>
      <c r="BA67" s="512"/>
      <c r="BB67" s="513"/>
      <c r="BC67" s="514"/>
      <c r="BD67" s="521"/>
      <c r="BE67" s="522"/>
      <c r="BF67" s="522"/>
      <c r="BG67" s="522"/>
      <c r="BH67" s="522"/>
      <c r="BI67" s="522"/>
      <c r="BJ67" s="522"/>
      <c r="BK67" s="522"/>
      <c r="BL67" s="522"/>
      <c r="BM67" s="522"/>
      <c r="BN67" s="522"/>
      <c r="BO67" s="522"/>
      <c r="BP67" s="522"/>
      <c r="BQ67" s="523"/>
      <c r="BS67" s="506" t="s">
        <v>253</v>
      </c>
      <c r="BT67" s="498"/>
      <c r="BU67" s="498"/>
      <c r="BV67" s="498"/>
      <c r="BW67" s="498"/>
      <c r="BX67" s="498"/>
      <c r="BY67" s="498"/>
      <c r="BZ67" s="498"/>
      <c r="CA67" s="498"/>
      <c r="CB67" s="498"/>
      <c r="CC67" s="498"/>
      <c r="CD67" s="498"/>
      <c r="CE67" s="498"/>
      <c r="CF67" s="498"/>
      <c r="CG67" s="498"/>
      <c r="CH67" s="498"/>
      <c r="CI67" s="498"/>
      <c r="CJ67" s="498"/>
    </row>
    <row r="68" spans="5:88" ht="13.35" hidden="1" customHeight="1" x14ac:dyDescent="0.15">
      <c r="AG68" s="491"/>
      <c r="AH68" s="491"/>
      <c r="AU68" s="58"/>
      <c r="CB68" s="92">
        <v>0.750000000000001</v>
      </c>
    </row>
    <row r="69" spans="5:88" ht="13.35" hidden="1" customHeight="1" x14ac:dyDescent="0.15">
      <c r="AG69" s="492"/>
      <c r="AH69" s="492"/>
      <c r="CB69" s="92">
        <v>0.76041666666666796</v>
      </c>
    </row>
    <row r="70" spans="5:88" ht="13.35" hidden="1" customHeight="1" x14ac:dyDescent="0.15">
      <c r="AG70" s="492"/>
      <c r="AH70" s="492"/>
      <c r="CB70" s="92">
        <v>0.77083333333333404</v>
      </c>
    </row>
    <row r="71" spans="5:88" ht="13.35" hidden="1" customHeight="1" x14ac:dyDescent="0.15">
      <c r="AG71" s="492"/>
      <c r="AH71" s="492"/>
      <c r="CB71" s="92">
        <v>0.781250000000001</v>
      </c>
    </row>
    <row r="72" spans="5:88" ht="13.35" hidden="1" customHeight="1" x14ac:dyDescent="0.15">
      <c r="AG72" s="492"/>
      <c r="AH72" s="492"/>
      <c r="CB72" s="92">
        <v>0.79166666666666796</v>
      </c>
    </row>
    <row r="73" spans="5:88" ht="13.35" hidden="1" customHeight="1" x14ac:dyDescent="0.15">
      <c r="CB73" s="92">
        <v>0.80208333333333404</v>
      </c>
    </row>
    <row r="74" spans="5:88" ht="13.35" hidden="1" customHeight="1" x14ac:dyDescent="0.15">
      <c r="CB74" s="92">
        <v>0.812500000000001</v>
      </c>
    </row>
    <row r="75" spans="5:88" ht="13.35" hidden="1" customHeight="1" x14ac:dyDescent="0.15">
      <c r="CB75" s="92">
        <v>0.82291666666666796</v>
      </c>
    </row>
    <row r="76" spans="5:88" ht="13.35" hidden="1" customHeight="1" x14ac:dyDescent="0.15">
      <c r="CB76" s="92">
        <v>0.83333333333333404</v>
      </c>
    </row>
    <row r="77" spans="5:88" ht="13.35" hidden="1" customHeight="1" x14ac:dyDescent="0.15">
      <c r="CB77" s="92">
        <v>0.843750000000001</v>
      </c>
    </row>
    <row r="78" spans="5:88" ht="13.35" hidden="1" customHeight="1" x14ac:dyDescent="0.15">
      <c r="CB78" s="92">
        <v>0.85416666666666796</v>
      </c>
    </row>
    <row r="79" spans="5:88" ht="13.35" hidden="1" customHeight="1" x14ac:dyDescent="0.15">
      <c r="CB79" s="92">
        <v>0.86458333333333404</v>
      </c>
    </row>
    <row r="80" spans="5:88" ht="13.35" hidden="1" customHeight="1" x14ac:dyDescent="0.15">
      <c r="CB80" s="92">
        <v>0.875000000000001</v>
      </c>
    </row>
    <row r="81" spans="80:80" ht="13.35" hidden="1" customHeight="1" x14ac:dyDescent="0.15">
      <c r="CB81" s="92">
        <v>0.88541666666666796</v>
      </c>
    </row>
    <row r="82" spans="80:80" ht="13.35" hidden="1" customHeight="1" x14ac:dyDescent="0.15">
      <c r="CB82" s="92">
        <v>0.89583333333333404</v>
      </c>
    </row>
    <row r="83" spans="80:80" ht="13.35" hidden="1" customHeight="1" x14ac:dyDescent="0.15">
      <c r="CB83" s="92">
        <v>0.906250000000001</v>
      </c>
    </row>
    <row r="84" spans="80:80" ht="13.35" hidden="1" customHeight="1" x14ac:dyDescent="0.15">
      <c r="CB84" s="92">
        <v>0.91666666666666796</v>
      </c>
    </row>
    <row r="85" spans="80:80" ht="13.35" hidden="1" customHeight="1" x14ac:dyDescent="0.15"/>
    <row r="86" spans="80:80" ht="13.35" hidden="1" customHeight="1" x14ac:dyDescent="0.15"/>
    <row r="87" spans="80:80" ht="13.35" hidden="1" customHeight="1" x14ac:dyDescent="0.15"/>
    <row r="88" spans="80:80" ht="13.35" hidden="1" customHeight="1" x14ac:dyDescent="0.15"/>
    <row r="89" spans="80:80" ht="13.35" hidden="1" customHeight="1" x14ac:dyDescent="0.15"/>
    <row r="90" spans="80:80" ht="13.35" hidden="1" customHeight="1" x14ac:dyDescent="0.15"/>
    <row r="91" spans="80:80" ht="13.35" hidden="1" customHeight="1" x14ac:dyDescent="0.15"/>
    <row r="92" spans="80:80" ht="13.35" hidden="1" customHeight="1" x14ac:dyDescent="0.15"/>
    <row r="93" spans="80:80" ht="13.35" hidden="1" customHeight="1" x14ac:dyDescent="0.15"/>
    <row r="94" spans="80:80" ht="13.35" hidden="1" customHeight="1" x14ac:dyDescent="0.15"/>
    <row r="95" spans="80:80" ht="13.35" hidden="1" customHeight="1" x14ac:dyDescent="0.15"/>
    <row r="96" spans="80:80" ht="13.35" hidden="1" customHeight="1" x14ac:dyDescent="0.15"/>
    <row r="97" ht="13.35" hidden="1" customHeight="1" x14ac:dyDescent="0.15"/>
    <row r="98" ht="13.35" hidden="1" customHeight="1" x14ac:dyDescent="0.15"/>
    <row r="99" ht="13.35" hidden="1" customHeight="1" x14ac:dyDescent="0.15"/>
    <row r="100" ht="13.35" hidden="1" customHeight="1" x14ac:dyDescent="0.15"/>
    <row r="101" ht="13.35" hidden="1" customHeight="1" x14ac:dyDescent="0.15"/>
    <row r="102" ht="13.35" hidden="1" customHeight="1" x14ac:dyDescent="0.15"/>
    <row r="103" ht="13.35" hidden="1" customHeight="1" x14ac:dyDescent="0.15"/>
    <row r="104" ht="13.35" hidden="1" customHeight="1" x14ac:dyDescent="0.15"/>
    <row r="105" ht="13.35" hidden="1" customHeight="1" x14ac:dyDescent="0.15"/>
    <row r="106" ht="13.35" hidden="1" customHeight="1" x14ac:dyDescent="0.15"/>
    <row r="107" ht="13.35" hidden="1" customHeight="1" x14ac:dyDescent="0.15"/>
    <row r="108" ht="13.35" hidden="1" customHeight="1" x14ac:dyDescent="0.15"/>
    <row r="109" ht="13.35" hidden="1" customHeight="1" x14ac:dyDescent="0.15"/>
    <row r="110" ht="13.35" hidden="1" customHeight="1" x14ac:dyDescent="0.15"/>
    <row r="111" ht="13.35" hidden="1" customHeight="1" x14ac:dyDescent="0.15"/>
    <row r="112" ht="13.35" hidden="1" customHeight="1" x14ac:dyDescent="0.15"/>
    <row r="113" ht="13.35" hidden="1" customHeight="1" x14ac:dyDescent="0.15"/>
    <row r="114" ht="13.35" hidden="1" customHeight="1" x14ac:dyDescent="0.15"/>
    <row r="115" ht="13.35" hidden="1" customHeight="1" x14ac:dyDescent="0.15"/>
    <row r="116" ht="13.35" hidden="1" customHeight="1" x14ac:dyDescent="0.15"/>
    <row r="117" ht="13.35" hidden="1" customHeight="1" x14ac:dyDescent="0.15"/>
    <row r="118" ht="13.35" hidden="1" customHeight="1" x14ac:dyDescent="0.15"/>
    <row r="119" ht="13.35" hidden="1" customHeight="1" x14ac:dyDescent="0.15"/>
    <row r="120" ht="13.35" hidden="1" customHeight="1" x14ac:dyDescent="0.15"/>
    <row r="121" ht="13.35" hidden="1" customHeight="1" x14ac:dyDescent="0.15"/>
    <row r="122" ht="13.35" hidden="1" customHeight="1" x14ac:dyDescent="0.15"/>
    <row r="123" ht="13.35" hidden="1" customHeight="1" x14ac:dyDescent="0.15"/>
    <row r="124" ht="13.35" hidden="1" customHeight="1" x14ac:dyDescent="0.15"/>
    <row r="125" ht="13.35" hidden="1" customHeight="1" x14ac:dyDescent="0.15"/>
    <row r="126" ht="13.35" hidden="1" customHeight="1" x14ac:dyDescent="0.15"/>
    <row r="127" ht="13.35" hidden="1" customHeight="1" x14ac:dyDescent="0.15"/>
    <row r="128" ht="13.35" hidden="1" customHeight="1" x14ac:dyDescent="0.15"/>
    <row r="129" ht="13.35" hidden="1" customHeight="1" x14ac:dyDescent="0.15"/>
    <row r="130" ht="13.35" hidden="1" customHeight="1" x14ac:dyDescent="0.15"/>
    <row r="131" ht="13.35" hidden="1" customHeight="1" x14ac:dyDescent="0.15"/>
    <row r="132" ht="13.35" hidden="1" customHeight="1" x14ac:dyDescent="0.15"/>
    <row r="133" ht="13.35" hidden="1" customHeight="1" x14ac:dyDescent="0.15"/>
    <row r="134" ht="13.35" hidden="1" customHeight="1" x14ac:dyDescent="0.15"/>
    <row r="135" ht="13.35" hidden="1" customHeight="1" x14ac:dyDescent="0.15"/>
    <row r="136" ht="13.35" hidden="1" customHeight="1" x14ac:dyDescent="0.15"/>
    <row r="137" ht="13.35" hidden="1" customHeight="1" x14ac:dyDescent="0.15"/>
    <row r="138" ht="13.35" hidden="1" customHeight="1" x14ac:dyDescent="0.15"/>
    <row r="139" ht="13.35" hidden="1" customHeight="1" x14ac:dyDescent="0.15"/>
    <row r="140" ht="13.35" hidden="1" customHeight="1" x14ac:dyDescent="0.15"/>
    <row r="141" ht="13.35" hidden="1" customHeight="1" x14ac:dyDescent="0.15"/>
    <row r="142" ht="13.35" hidden="1" customHeight="1" x14ac:dyDescent="0.15"/>
    <row r="143" ht="13.35" hidden="1" customHeight="1" x14ac:dyDescent="0.15"/>
    <row r="144" ht="13.35" hidden="1" customHeight="1" x14ac:dyDescent="0.15"/>
    <row r="145" ht="13.35" hidden="1" customHeight="1" x14ac:dyDescent="0.15"/>
    <row r="146" ht="13.35" hidden="1" customHeight="1" x14ac:dyDescent="0.15"/>
    <row r="147" ht="13.35" hidden="1" customHeight="1" x14ac:dyDescent="0.15"/>
    <row r="148" ht="13.35" hidden="1" customHeight="1" x14ac:dyDescent="0.15"/>
    <row r="149" ht="13.35" hidden="1" customHeight="1" x14ac:dyDescent="0.15"/>
    <row r="150" ht="13.35" hidden="1" customHeight="1" x14ac:dyDescent="0.15"/>
    <row r="151" ht="13.35" hidden="1" customHeight="1" x14ac:dyDescent="0.15"/>
    <row r="152" ht="13.35" hidden="1" customHeight="1" x14ac:dyDescent="0.15"/>
    <row r="153" ht="13.35" hidden="1" customHeight="1" x14ac:dyDescent="0.15"/>
    <row r="154" ht="13.35" hidden="1" customHeight="1" x14ac:dyDescent="0.15"/>
    <row r="155" ht="13.35" hidden="1" customHeight="1" x14ac:dyDescent="0.15"/>
    <row r="156" ht="13.35" hidden="1" customHeight="1" x14ac:dyDescent="0.15"/>
    <row r="157" ht="13.35" hidden="1" customHeight="1" x14ac:dyDescent="0.15"/>
    <row r="158" ht="13.35" hidden="1" customHeight="1" x14ac:dyDescent="0.15"/>
    <row r="159" ht="13.35" hidden="1" customHeight="1" x14ac:dyDescent="0.15"/>
    <row r="160" ht="13.35" hidden="1" customHeight="1" x14ac:dyDescent="0.15"/>
    <row r="161" ht="13.35" hidden="1" customHeight="1" x14ac:dyDescent="0.15"/>
    <row r="162" ht="13.35" hidden="1" customHeight="1" x14ac:dyDescent="0.15"/>
    <row r="163" ht="13.35" hidden="1" customHeight="1" x14ac:dyDescent="0.15"/>
    <row r="164" ht="13.35" hidden="1" customHeight="1" x14ac:dyDescent="0.15"/>
    <row r="165" ht="13.35" hidden="1" customHeight="1" x14ac:dyDescent="0.15"/>
    <row r="166" ht="13.35" hidden="1" customHeight="1" x14ac:dyDescent="0.15"/>
    <row r="167" ht="13.35" hidden="1" customHeight="1" x14ac:dyDescent="0.15"/>
    <row r="168" ht="13.35" hidden="1" customHeight="1" x14ac:dyDescent="0.15"/>
    <row r="169" ht="13.35" hidden="1" customHeight="1" x14ac:dyDescent="0.15"/>
    <row r="170" ht="13.35" hidden="1" customHeight="1" x14ac:dyDescent="0.15"/>
    <row r="171" ht="13.35" hidden="1" customHeight="1" x14ac:dyDescent="0.15"/>
    <row r="172" ht="13.35" hidden="1" customHeight="1" x14ac:dyDescent="0.15"/>
    <row r="173" ht="13.35" hidden="1" customHeight="1" x14ac:dyDescent="0.15"/>
    <row r="174" ht="13.35" hidden="1" customHeight="1" x14ac:dyDescent="0.15"/>
    <row r="175" ht="13.35" hidden="1" customHeight="1" x14ac:dyDescent="0.15"/>
    <row r="176" ht="13.35" hidden="1" customHeight="1" x14ac:dyDescent="0.15"/>
    <row r="177" ht="13.35" hidden="1" customHeight="1" x14ac:dyDescent="0.15"/>
    <row r="178" ht="13.35" hidden="1" customHeight="1" x14ac:dyDescent="0.15"/>
    <row r="179" ht="13.35" hidden="1" customHeight="1" x14ac:dyDescent="0.15"/>
    <row r="180" ht="13.35" hidden="1" customHeight="1" x14ac:dyDescent="0.15"/>
    <row r="181" ht="13.35" hidden="1" customHeight="1" x14ac:dyDescent="0.15"/>
    <row r="182" ht="13.35" hidden="1" customHeight="1" x14ac:dyDescent="0.15"/>
    <row r="183" ht="13.35" hidden="1" customHeight="1" x14ac:dyDescent="0.15"/>
    <row r="184" ht="13.35" hidden="1" customHeight="1" x14ac:dyDescent="0.15"/>
    <row r="185" ht="13.35" hidden="1" customHeight="1" x14ac:dyDescent="0.15"/>
    <row r="186" ht="13.35" hidden="1" customHeight="1" x14ac:dyDescent="0.15"/>
    <row r="187" ht="13.35" hidden="1" customHeight="1" x14ac:dyDescent="0.15"/>
    <row r="188" ht="13.35" hidden="1" customHeight="1" x14ac:dyDescent="0.15"/>
    <row r="189" ht="13.35" hidden="1" customHeight="1" x14ac:dyDescent="0.15"/>
    <row r="190" ht="13.35" hidden="1" customHeight="1" x14ac:dyDescent="0.15"/>
    <row r="191" ht="13.35" hidden="1" customHeight="1" x14ac:dyDescent="0.15"/>
    <row r="192" ht="13.35" hidden="1" customHeight="1" x14ac:dyDescent="0.15"/>
    <row r="193" ht="13.35" hidden="1" customHeight="1" x14ac:dyDescent="0.15"/>
    <row r="194" ht="13.35" hidden="1" customHeight="1" x14ac:dyDescent="0.15"/>
    <row r="195" ht="13.35" hidden="1" customHeight="1" x14ac:dyDescent="0.15"/>
    <row r="196" ht="13.35" hidden="1" customHeight="1" x14ac:dyDescent="0.15"/>
    <row r="197" ht="13.35" hidden="1" customHeight="1" x14ac:dyDescent="0.15"/>
    <row r="198" ht="13.35" hidden="1" customHeight="1" x14ac:dyDescent="0.15"/>
    <row r="199" ht="13.35" hidden="1" customHeight="1" x14ac:dyDescent="0.15"/>
    <row r="200" ht="13.35" hidden="1" customHeight="1" x14ac:dyDescent="0.15"/>
    <row r="201" ht="13.35" hidden="1" customHeight="1" x14ac:dyDescent="0.15"/>
  </sheetData>
  <sheetProtection sheet="1" objects="1" scenarios="1"/>
  <dataConsolidate/>
  <mergeCells count="994">
    <mergeCell ref="AY4:BA4"/>
    <mergeCell ref="B5:B6"/>
    <mergeCell ref="C5:C6"/>
    <mergeCell ref="E5:G7"/>
    <mergeCell ref="AS4:AS5"/>
    <mergeCell ref="AT4:AT5"/>
    <mergeCell ref="AT6:AT7"/>
    <mergeCell ref="AY6:BA6"/>
    <mergeCell ref="B1:B2"/>
    <mergeCell ref="C1:C2"/>
    <mergeCell ref="E1:AT2"/>
    <mergeCell ref="AY2:BA2"/>
    <mergeCell ref="B3:B4"/>
    <mergeCell ref="C3:C4"/>
    <mergeCell ref="AD3:AF3"/>
    <mergeCell ref="AG3:AH3"/>
    <mergeCell ref="AI3:AK3"/>
    <mergeCell ref="AM3:AP3"/>
    <mergeCell ref="AR3:AS3"/>
    <mergeCell ref="AY3:BA3"/>
    <mergeCell ref="E4:G4"/>
    <mergeCell ref="H4:X4"/>
    <mergeCell ref="Y4:AA7"/>
    <mergeCell ref="AB4:AC5"/>
    <mergeCell ref="AD4:AE5"/>
    <mergeCell ref="AF4:AH5"/>
    <mergeCell ref="AI4:AI5"/>
    <mergeCell ref="AJ4:AK5"/>
    <mergeCell ref="AB12:AQ12"/>
    <mergeCell ref="AY12:BA12"/>
    <mergeCell ref="B7:B8"/>
    <mergeCell ref="C7:C8"/>
    <mergeCell ref="E8:G8"/>
    <mergeCell ref="H8:X8"/>
    <mergeCell ref="Y8:AA8"/>
    <mergeCell ref="AB8:AT8"/>
    <mergeCell ref="AJ6:AK7"/>
    <mergeCell ref="AL6:AL7"/>
    <mergeCell ref="AM6:AP7"/>
    <mergeCell ref="AQ6:AQ7"/>
    <mergeCell ref="AR6:AR7"/>
    <mergeCell ref="AS6:AS7"/>
    <mergeCell ref="H5:X7"/>
    <mergeCell ref="AY5:BA5"/>
    <mergeCell ref="AB6:AC7"/>
    <mergeCell ref="AD6:AE7"/>
    <mergeCell ref="AF6:AH7"/>
    <mergeCell ref="AI6:AI7"/>
    <mergeCell ref="AL4:AL5"/>
    <mergeCell ref="AM4:AP5"/>
    <mergeCell ref="AQ4:AQ5"/>
    <mergeCell ref="AR4:AR5"/>
    <mergeCell ref="H14:K14"/>
    <mergeCell ref="L14:O14"/>
    <mergeCell ref="P14:S14"/>
    <mergeCell ref="T14:W14"/>
    <mergeCell ref="AY10:BA10"/>
    <mergeCell ref="AB14:AD14"/>
    <mergeCell ref="AE14:AT14"/>
    <mergeCell ref="Z13:AA14"/>
    <mergeCell ref="AB13:AD13"/>
    <mergeCell ref="AE13:AF13"/>
    <mergeCell ref="AH13:AI13"/>
    <mergeCell ref="AO13:AP13"/>
    <mergeCell ref="AS13:AT13"/>
    <mergeCell ref="X13:Y17"/>
    <mergeCell ref="AY15:BA15"/>
    <mergeCell ref="AB16:AD16"/>
    <mergeCell ref="AE16:AT16"/>
    <mergeCell ref="Z15:AA16"/>
    <mergeCell ref="AB15:AD15"/>
    <mergeCell ref="AE15:AF15"/>
    <mergeCell ref="B9:B10"/>
    <mergeCell ref="C9:C10"/>
    <mergeCell ref="E9:G9"/>
    <mergeCell ref="H9:X9"/>
    <mergeCell ref="Y9:AA9"/>
    <mergeCell ref="AB9:AT9"/>
    <mergeCell ref="E10:G12"/>
    <mergeCell ref="I10:N10"/>
    <mergeCell ref="P10:Q10"/>
    <mergeCell ref="R10:AT10"/>
    <mergeCell ref="B11:B12"/>
    <mergeCell ref="C11:C12"/>
    <mergeCell ref="H11:J11"/>
    <mergeCell ref="K11:X11"/>
    <mergeCell ref="Y11:AA11"/>
    <mergeCell ref="AB11:AQ11"/>
    <mergeCell ref="H12:J12"/>
    <mergeCell ref="K12:X12"/>
    <mergeCell ref="Y12:AA12"/>
    <mergeCell ref="B17:B18"/>
    <mergeCell ref="C17:C18"/>
    <mergeCell ref="H17:K17"/>
    <mergeCell ref="L17:O17"/>
    <mergeCell ref="P17:S17"/>
    <mergeCell ref="T17:W17"/>
    <mergeCell ref="B15:B16"/>
    <mergeCell ref="C15:C16"/>
    <mergeCell ref="B13:B14"/>
    <mergeCell ref="C13:C14"/>
    <mergeCell ref="E13:G20"/>
    <mergeCell ref="H13:K13"/>
    <mergeCell ref="L13:O13"/>
    <mergeCell ref="P13:S13"/>
    <mergeCell ref="T13:W13"/>
    <mergeCell ref="H16:K16"/>
    <mergeCell ref="L16:O16"/>
    <mergeCell ref="P16:S16"/>
    <mergeCell ref="T16:W16"/>
    <mergeCell ref="AH15:AI15"/>
    <mergeCell ref="AO15:AP15"/>
    <mergeCell ref="AS15:AT15"/>
    <mergeCell ref="H15:K15"/>
    <mergeCell ref="L15:O15"/>
    <mergeCell ref="P15:S15"/>
    <mergeCell ref="T15:W15"/>
    <mergeCell ref="B23:B24"/>
    <mergeCell ref="C23:C24"/>
    <mergeCell ref="E23:F24"/>
    <mergeCell ref="G23:G34"/>
    <mergeCell ref="H23:J23"/>
    <mergeCell ref="AB18:AD21"/>
    <mergeCell ref="AE18:AT21"/>
    <mergeCell ref="B19:B20"/>
    <mergeCell ref="C19:C20"/>
    <mergeCell ref="H19:K20"/>
    <mergeCell ref="L19:O20"/>
    <mergeCell ref="P19:S20"/>
    <mergeCell ref="T19:W20"/>
    <mergeCell ref="B21:B22"/>
    <mergeCell ref="C21:C22"/>
    <mergeCell ref="Z17:AA21"/>
    <mergeCell ref="AB17:AD17"/>
    <mergeCell ref="AE17:AF17"/>
    <mergeCell ref="AH17:AI17"/>
    <mergeCell ref="AP17:AT17"/>
    <mergeCell ref="H18:K18"/>
    <mergeCell ref="L18:O18"/>
    <mergeCell ref="P18:S18"/>
    <mergeCell ref="T18:W18"/>
    <mergeCell ref="AG23:AI23"/>
    <mergeCell ref="AJ23:AT23"/>
    <mergeCell ref="AC24:AE24"/>
    <mergeCell ref="AG24:AI24"/>
    <mergeCell ref="AJ24:AK24"/>
    <mergeCell ref="AL24:AQ24"/>
    <mergeCell ref="E21:J21"/>
    <mergeCell ref="K21:M21"/>
    <mergeCell ref="N21:T21"/>
    <mergeCell ref="U21:W21"/>
    <mergeCell ref="E22:AT22"/>
    <mergeCell ref="X18:Y21"/>
    <mergeCell ref="CB24:CC24"/>
    <mergeCell ref="CD24:CH24"/>
    <mergeCell ref="CI24:CJ24"/>
    <mergeCell ref="B25:B26"/>
    <mergeCell ref="C25:C26"/>
    <mergeCell ref="E25:F26"/>
    <mergeCell ref="H25:J25"/>
    <mergeCell ref="K25:L25"/>
    <mergeCell ref="M25:P25"/>
    <mergeCell ref="AR24:AT24"/>
    <mergeCell ref="AZ24:BB24"/>
    <mergeCell ref="BC24:BD24"/>
    <mergeCell ref="BE24:BI24"/>
    <mergeCell ref="BJ24:BK24"/>
    <mergeCell ref="BL24:BN24"/>
    <mergeCell ref="BX23:BX34"/>
    <mergeCell ref="BY23:CA23"/>
    <mergeCell ref="CB23:CJ23"/>
    <mergeCell ref="H24:J24"/>
    <mergeCell ref="K24:L24"/>
    <mergeCell ref="M24:P24"/>
    <mergeCell ref="Q24:S24"/>
    <mergeCell ref="T24:V24"/>
    <mergeCell ref="W24:X24"/>
    <mergeCell ref="BC25:BD25"/>
    <mergeCell ref="BC26:BD26"/>
    <mergeCell ref="Q25:S25"/>
    <mergeCell ref="T25:V25"/>
    <mergeCell ref="W25:X25"/>
    <mergeCell ref="Y25:AB25"/>
    <mergeCell ref="AC25:AE25"/>
    <mergeCell ref="AG25:AI25"/>
    <mergeCell ref="BY24:CA24"/>
    <mergeCell ref="Y24:AB24"/>
    <mergeCell ref="AW23:AX24"/>
    <mergeCell ref="AY23:AY34"/>
    <mergeCell ref="AZ23:BB23"/>
    <mergeCell ref="BC23:BK23"/>
    <mergeCell ref="BL23:BN23"/>
    <mergeCell ref="BO23:BW23"/>
    <mergeCell ref="BO24:BP24"/>
    <mergeCell ref="BQ24:BU24"/>
    <mergeCell ref="BV24:BW24"/>
    <mergeCell ref="BE25:BI25"/>
    <mergeCell ref="K23:S23"/>
    <mergeCell ref="T23:V23"/>
    <mergeCell ref="W23:AE23"/>
    <mergeCell ref="AF23:AF34"/>
    <mergeCell ref="AL26:AQ26"/>
    <mergeCell ref="AR26:AT26"/>
    <mergeCell ref="AZ26:BA26"/>
    <mergeCell ref="CB25:CC25"/>
    <mergeCell ref="CD25:CH25"/>
    <mergeCell ref="CI25:CJ25"/>
    <mergeCell ref="H26:I26"/>
    <mergeCell ref="K26:L26"/>
    <mergeCell ref="M26:P26"/>
    <mergeCell ref="Q26:S26"/>
    <mergeCell ref="T26:U26"/>
    <mergeCell ref="W26:X26"/>
    <mergeCell ref="Y26:AB26"/>
    <mergeCell ref="BJ25:BK25"/>
    <mergeCell ref="BL25:BN25"/>
    <mergeCell ref="BO25:BP25"/>
    <mergeCell ref="BQ25:BU25"/>
    <mergeCell ref="BV25:BW26"/>
    <mergeCell ref="BY25:CA25"/>
    <mergeCell ref="AJ25:AK25"/>
    <mergeCell ref="AL25:AQ25"/>
    <mergeCell ref="AR25:AT25"/>
    <mergeCell ref="AW25:AX26"/>
    <mergeCell ref="AZ25:BB25"/>
    <mergeCell ref="W27:X27"/>
    <mergeCell ref="Y27:AB27"/>
    <mergeCell ref="AC27:AE27"/>
    <mergeCell ref="AG27:AI27"/>
    <mergeCell ref="AJ27:AK27"/>
    <mergeCell ref="CB26:CC26"/>
    <mergeCell ref="CD26:CH26"/>
    <mergeCell ref="CI26:CJ27"/>
    <mergeCell ref="B27:B28"/>
    <mergeCell ref="C27:C28"/>
    <mergeCell ref="E27:F28"/>
    <mergeCell ref="H27:J27"/>
    <mergeCell ref="K27:L27"/>
    <mergeCell ref="M27:P27"/>
    <mergeCell ref="Q27:S27"/>
    <mergeCell ref="BE26:BI26"/>
    <mergeCell ref="BJ26:BK26"/>
    <mergeCell ref="BL26:BM26"/>
    <mergeCell ref="BO26:BP26"/>
    <mergeCell ref="BQ26:BU26"/>
    <mergeCell ref="BY26:BZ26"/>
    <mergeCell ref="AC26:AE26"/>
    <mergeCell ref="AG26:AH26"/>
    <mergeCell ref="AJ26:AK26"/>
    <mergeCell ref="CB27:CC27"/>
    <mergeCell ref="CD27:CH27"/>
    <mergeCell ref="H28:I28"/>
    <mergeCell ref="K28:L28"/>
    <mergeCell ref="M28:P28"/>
    <mergeCell ref="Q28:S28"/>
    <mergeCell ref="T28:U28"/>
    <mergeCell ref="W28:X28"/>
    <mergeCell ref="Y28:AB28"/>
    <mergeCell ref="AC28:AE28"/>
    <mergeCell ref="BJ27:BK27"/>
    <mergeCell ref="BL27:BN27"/>
    <mergeCell ref="BO27:BP27"/>
    <mergeCell ref="BQ27:BU27"/>
    <mergeCell ref="BV27:BW27"/>
    <mergeCell ref="BY27:CA27"/>
    <mergeCell ref="AL27:AQ27"/>
    <mergeCell ref="AR27:AT27"/>
    <mergeCell ref="AW27:AX28"/>
    <mergeCell ref="AZ27:BB27"/>
    <mergeCell ref="BC27:BD27"/>
    <mergeCell ref="BE27:BI27"/>
    <mergeCell ref="BE28:BI28"/>
    <mergeCell ref="T27:V27"/>
    <mergeCell ref="B29:B30"/>
    <mergeCell ref="C29:C30"/>
    <mergeCell ref="E29:F30"/>
    <mergeCell ref="H29:J29"/>
    <mergeCell ref="K29:L29"/>
    <mergeCell ref="M29:P29"/>
    <mergeCell ref="Q29:S29"/>
    <mergeCell ref="BJ28:BK28"/>
    <mergeCell ref="BL28:BM28"/>
    <mergeCell ref="AG28:AH28"/>
    <mergeCell ref="AJ28:AK28"/>
    <mergeCell ref="AL28:AQ28"/>
    <mergeCell ref="AR28:AT28"/>
    <mergeCell ref="AZ28:BA28"/>
    <mergeCell ref="BC28:BD28"/>
    <mergeCell ref="T29:V29"/>
    <mergeCell ref="W29:X29"/>
    <mergeCell ref="Y29:AB29"/>
    <mergeCell ref="AC29:AE29"/>
    <mergeCell ref="AG29:AI29"/>
    <mergeCell ref="AJ29:AK29"/>
    <mergeCell ref="H30:I30"/>
    <mergeCell ref="K30:L30"/>
    <mergeCell ref="M30:P30"/>
    <mergeCell ref="CB28:CC28"/>
    <mergeCell ref="CD28:CH28"/>
    <mergeCell ref="CI28:CJ28"/>
    <mergeCell ref="BO28:BP28"/>
    <mergeCell ref="BQ28:BU28"/>
    <mergeCell ref="BV28:BW28"/>
    <mergeCell ref="BY28:BZ28"/>
    <mergeCell ref="CB29:CC29"/>
    <mergeCell ref="CD29:CH29"/>
    <mergeCell ref="CI29:CJ29"/>
    <mergeCell ref="BY29:CA29"/>
    <mergeCell ref="Q30:S30"/>
    <mergeCell ref="T30:U30"/>
    <mergeCell ref="W30:X30"/>
    <mergeCell ref="Y30:AB30"/>
    <mergeCell ref="BJ29:BK29"/>
    <mergeCell ref="BL29:BN29"/>
    <mergeCell ref="BO29:BP29"/>
    <mergeCell ref="BQ29:BU29"/>
    <mergeCell ref="BV29:BW29"/>
    <mergeCell ref="AL29:AQ29"/>
    <mergeCell ref="AR29:AT29"/>
    <mergeCell ref="AW29:AX30"/>
    <mergeCell ref="AZ29:BB29"/>
    <mergeCell ref="BC29:BD29"/>
    <mergeCell ref="BE29:BI29"/>
    <mergeCell ref="AR30:AT30"/>
    <mergeCell ref="AZ30:BA30"/>
    <mergeCell ref="CB30:CC30"/>
    <mergeCell ref="CD30:CE30"/>
    <mergeCell ref="CG30:CH30"/>
    <mergeCell ref="CI30:CJ30"/>
    <mergeCell ref="B31:B32"/>
    <mergeCell ref="C31:C32"/>
    <mergeCell ref="E31:F31"/>
    <mergeCell ref="H31:J31"/>
    <mergeCell ref="K31:S31"/>
    <mergeCell ref="T31:V31"/>
    <mergeCell ref="BJ30:BK30"/>
    <mergeCell ref="BL30:BM30"/>
    <mergeCell ref="BO30:BP30"/>
    <mergeCell ref="BQ30:BU30"/>
    <mergeCell ref="BV30:BW30"/>
    <mergeCell ref="BY30:BZ30"/>
    <mergeCell ref="AC30:AE30"/>
    <mergeCell ref="AG30:AH30"/>
    <mergeCell ref="AJ30:AK30"/>
    <mergeCell ref="AL30:AM30"/>
    <mergeCell ref="AN30:AO30"/>
    <mergeCell ref="AP30:AQ30"/>
    <mergeCell ref="BC30:BD30"/>
    <mergeCell ref="BE30:BI30"/>
    <mergeCell ref="CB31:CJ31"/>
    <mergeCell ref="E32:F33"/>
    <mergeCell ref="H32:I32"/>
    <mergeCell ref="K32:L32"/>
    <mergeCell ref="M32:P32"/>
    <mergeCell ref="Q32:S32"/>
    <mergeCell ref="T32:U32"/>
    <mergeCell ref="W31:AE31"/>
    <mergeCell ref="AG31:AI31"/>
    <mergeCell ref="AJ31:AT31"/>
    <mergeCell ref="AW31:AX31"/>
    <mergeCell ref="AZ31:BB31"/>
    <mergeCell ref="BC31:BK31"/>
    <mergeCell ref="W32:X32"/>
    <mergeCell ref="Y32:AB32"/>
    <mergeCell ref="AC32:AE32"/>
    <mergeCell ref="AG32:AH32"/>
    <mergeCell ref="AJ32:AK32"/>
    <mergeCell ref="AL32:AQ32"/>
    <mergeCell ref="BL31:BN31"/>
    <mergeCell ref="BO31:BW31"/>
    <mergeCell ref="BY31:CA31"/>
    <mergeCell ref="CD32:CH32"/>
    <mergeCell ref="CI32:CJ32"/>
    <mergeCell ref="H33:J33"/>
    <mergeCell ref="K33:L33"/>
    <mergeCell ref="M33:P33"/>
    <mergeCell ref="Q33:S33"/>
    <mergeCell ref="T33:V33"/>
    <mergeCell ref="W33:X33"/>
    <mergeCell ref="Y33:AB33"/>
    <mergeCell ref="AC33:AE33"/>
    <mergeCell ref="BL32:BM32"/>
    <mergeCell ref="BO32:BP32"/>
    <mergeCell ref="BQ32:BU32"/>
    <mergeCell ref="BV32:BW32"/>
    <mergeCell ref="BY32:BZ32"/>
    <mergeCell ref="CB32:CC32"/>
    <mergeCell ref="AR32:AT32"/>
    <mergeCell ref="AW32:AX33"/>
    <mergeCell ref="AZ32:BA32"/>
    <mergeCell ref="BC32:BD32"/>
    <mergeCell ref="BE32:BI32"/>
    <mergeCell ref="BJ32:BK32"/>
    <mergeCell ref="BE33:BI33"/>
    <mergeCell ref="BJ33:BK34"/>
    <mergeCell ref="CB34:CC34"/>
    <mergeCell ref="CD33:CH33"/>
    <mergeCell ref="CI33:CJ33"/>
    <mergeCell ref="E34:F34"/>
    <mergeCell ref="H34:J34"/>
    <mergeCell ref="K34:L34"/>
    <mergeCell ref="M34:P34"/>
    <mergeCell ref="Q34:S34"/>
    <mergeCell ref="T34:V34"/>
    <mergeCell ref="W34:X34"/>
    <mergeCell ref="Y34:AB34"/>
    <mergeCell ref="BL33:BN33"/>
    <mergeCell ref="BO33:BP33"/>
    <mergeCell ref="BQ33:BU33"/>
    <mergeCell ref="BV33:BW33"/>
    <mergeCell ref="BY33:CA33"/>
    <mergeCell ref="CB33:CC33"/>
    <mergeCell ref="AG33:AI33"/>
    <mergeCell ref="AJ33:AK33"/>
    <mergeCell ref="AL33:AQ33"/>
    <mergeCell ref="AR33:AT33"/>
    <mergeCell ref="AZ33:BB33"/>
    <mergeCell ref="BC33:BD33"/>
    <mergeCell ref="AZ34:BB34"/>
    <mergeCell ref="BC34:BD34"/>
    <mergeCell ref="CD34:CH34"/>
    <mergeCell ref="CI34:CJ34"/>
    <mergeCell ref="E35:F36"/>
    <mergeCell ref="G35:G46"/>
    <mergeCell ref="H35:J35"/>
    <mergeCell ref="K35:S35"/>
    <mergeCell ref="T35:V35"/>
    <mergeCell ref="W35:AE35"/>
    <mergeCell ref="AF35:AF46"/>
    <mergeCell ref="BE34:BI34"/>
    <mergeCell ref="BL34:BN34"/>
    <mergeCell ref="BO34:BP34"/>
    <mergeCell ref="BQ34:BU34"/>
    <mergeCell ref="BV34:BW34"/>
    <mergeCell ref="BY34:CA34"/>
    <mergeCell ref="AC34:AE34"/>
    <mergeCell ref="AG34:AI34"/>
    <mergeCell ref="AJ34:AK34"/>
    <mergeCell ref="AL34:AQ34"/>
    <mergeCell ref="AR34:AT34"/>
    <mergeCell ref="AW34:AX34"/>
    <mergeCell ref="BL35:BN35"/>
    <mergeCell ref="BO35:BW35"/>
    <mergeCell ref="BX35:BX46"/>
    <mergeCell ref="BY35:CA35"/>
    <mergeCell ref="CB35:CJ35"/>
    <mergeCell ref="H36:J36"/>
    <mergeCell ref="K36:L36"/>
    <mergeCell ref="M36:P36"/>
    <mergeCell ref="Q36:S36"/>
    <mergeCell ref="T36:V36"/>
    <mergeCell ref="AG35:AI35"/>
    <mergeCell ref="AJ35:AT35"/>
    <mergeCell ref="AW35:AX36"/>
    <mergeCell ref="AY35:AY46"/>
    <mergeCell ref="AZ35:BB35"/>
    <mergeCell ref="BC35:BK35"/>
    <mergeCell ref="AR36:AT36"/>
    <mergeCell ref="AZ36:BB36"/>
    <mergeCell ref="BC36:BD36"/>
    <mergeCell ref="BE36:BI36"/>
    <mergeCell ref="K37:L37"/>
    <mergeCell ref="M37:P37"/>
    <mergeCell ref="Q37:S37"/>
    <mergeCell ref="T37:V37"/>
    <mergeCell ref="W37:X37"/>
    <mergeCell ref="BJ36:BK36"/>
    <mergeCell ref="BL36:BN36"/>
    <mergeCell ref="BO36:BP36"/>
    <mergeCell ref="BQ36:BU36"/>
    <mergeCell ref="W36:X36"/>
    <mergeCell ref="Y36:AB36"/>
    <mergeCell ref="AC36:AE36"/>
    <mergeCell ref="AG36:AI36"/>
    <mergeCell ref="AJ36:AK36"/>
    <mergeCell ref="AL36:AQ36"/>
    <mergeCell ref="Y37:AB37"/>
    <mergeCell ref="AC37:AE37"/>
    <mergeCell ref="AG37:AI37"/>
    <mergeCell ref="AJ37:AK37"/>
    <mergeCell ref="AL37:AQ37"/>
    <mergeCell ref="AR37:AT37"/>
    <mergeCell ref="BE37:BI37"/>
    <mergeCell ref="BJ37:BK37"/>
    <mergeCell ref="BL37:BN37"/>
    <mergeCell ref="CB36:CC36"/>
    <mergeCell ref="CD36:CH36"/>
    <mergeCell ref="CI36:CJ36"/>
    <mergeCell ref="BV36:BW36"/>
    <mergeCell ref="BY36:CA36"/>
    <mergeCell ref="CI37:CJ37"/>
    <mergeCell ref="H38:I38"/>
    <mergeCell ref="K38:L38"/>
    <mergeCell ref="M38:P38"/>
    <mergeCell ref="Q38:S38"/>
    <mergeCell ref="T38:U38"/>
    <mergeCell ref="W38:X38"/>
    <mergeCell ref="Y38:AB38"/>
    <mergeCell ref="AC38:AE38"/>
    <mergeCell ref="AG38:AH38"/>
    <mergeCell ref="BO37:BP37"/>
    <mergeCell ref="BQ37:BU37"/>
    <mergeCell ref="BV37:BW37"/>
    <mergeCell ref="BY37:CA37"/>
    <mergeCell ref="CB37:CC37"/>
    <mergeCell ref="CD37:CH37"/>
    <mergeCell ref="AW37:AX38"/>
    <mergeCell ref="AZ37:BB37"/>
    <mergeCell ref="BC37:BD37"/>
    <mergeCell ref="BJ38:BK38"/>
    <mergeCell ref="BL38:BM38"/>
    <mergeCell ref="CI38:CJ38"/>
    <mergeCell ref="E39:F40"/>
    <mergeCell ref="H39:J39"/>
    <mergeCell ref="K39:L39"/>
    <mergeCell ref="M39:P39"/>
    <mergeCell ref="Q39:S39"/>
    <mergeCell ref="T39:V39"/>
    <mergeCell ref="W39:X39"/>
    <mergeCell ref="Y39:AB39"/>
    <mergeCell ref="AC39:AE39"/>
    <mergeCell ref="BO38:BP38"/>
    <mergeCell ref="BQ38:BU38"/>
    <mergeCell ref="BV38:BW38"/>
    <mergeCell ref="BY38:BZ38"/>
    <mergeCell ref="CB38:CC38"/>
    <mergeCell ref="CD38:CH38"/>
    <mergeCell ref="AJ38:AK38"/>
    <mergeCell ref="AL38:AQ38"/>
    <mergeCell ref="AR38:AT38"/>
    <mergeCell ref="AZ38:BA38"/>
    <mergeCell ref="BC38:BD38"/>
    <mergeCell ref="BE38:BI38"/>
    <mergeCell ref="E37:F38"/>
    <mergeCell ref="H37:J37"/>
    <mergeCell ref="BV39:BW39"/>
    <mergeCell ref="BY39:CA39"/>
    <mergeCell ref="CB39:CC39"/>
    <mergeCell ref="CD39:CH39"/>
    <mergeCell ref="CI39:CJ39"/>
    <mergeCell ref="H40:I40"/>
    <mergeCell ref="K40:L40"/>
    <mergeCell ref="M40:P40"/>
    <mergeCell ref="Q40:S40"/>
    <mergeCell ref="T40:U40"/>
    <mergeCell ref="BC39:BD39"/>
    <mergeCell ref="BE39:BI39"/>
    <mergeCell ref="BJ39:BK40"/>
    <mergeCell ref="BL39:BN39"/>
    <mergeCell ref="BO39:BP39"/>
    <mergeCell ref="BQ39:BU39"/>
    <mergeCell ref="BC40:BD40"/>
    <mergeCell ref="BE40:BI40"/>
    <mergeCell ref="BL40:BM40"/>
    <mergeCell ref="BO40:BP40"/>
    <mergeCell ref="AG39:AI39"/>
    <mergeCell ref="AJ39:AK39"/>
    <mergeCell ref="AL39:AQ39"/>
    <mergeCell ref="AR39:AT39"/>
    <mergeCell ref="BQ40:BU40"/>
    <mergeCell ref="BV40:BW40"/>
    <mergeCell ref="BY40:BZ40"/>
    <mergeCell ref="CB40:CC40"/>
    <mergeCell ref="CD40:CH40"/>
    <mergeCell ref="CI40:CJ40"/>
    <mergeCell ref="W40:X40"/>
    <mergeCell ref="Y40:AB40"/>
    <mergeCell ref="AC40:AE40"/>
    <mergeCell ref="AG40:AH40"/>
    <mergeCell ref="AJ40:AK40"/>
    <mergeCell ref="AL40:AQ40"/>
    <mergeCell ref="AW39:AX40"/>
    <mergeCell ref="AZ39:BB39"/>
    <mergeCell ref="AR40:AT40"/>
    <mergeCell ref="AZ40:BA40"/>
    <mergeCell ref="W41:X41"/>
    <mergeCell ref="Y41:AB41"/>
    <mergeCell ref="AC41:AE41"/>
    <mergeCell ref="AG41:AI41"/>
    <mergeCell ref="AJ41:AK41"/>
    <mergeCell ref="AL41:AQ41"/>
    <mergeCell ref="E41:F42"/>
    <mergeCell ref="H41:J41"/>
    <mergeCell ref="K41:L41"/>
    <mergeCell ref="M41:P41"/>
    <mergeCell ref="Q41:S41"/>
    <mergeCell ref="T41:V41"/>
    <mergeCell ref="CD41:CH41"/>
    <mergeCell ref="CI41:CJ41"/>
    <mergeCell ref="H42:I42"/>
    <mergeCell ref="K42:L42"/>
    <mergeCell ref="M42:P42"/>
    <mergeCell ref="Q42:S42"/>
    <mergeCell ref="T42:U42"/>
    <mergeCell ref="W42:X42"/>
    <mergeCell ref="Y42:AB42"/>
    <mergeCell ref="AC42:AE42"/>
    <mergeCell ref="BL41:BN41"/>
    <mergeCell ref="BO41:BP41"/>
    <mergeCell ref="BQ41:BU41"/>
    <mergeCell ref="BV41:BW41"/>
    <mergeCell ref="BY41:CA41"/>
    <mergeCell ref="CB41:CC41"/>
    <mergeCell ref="AR41:AT41"/>
    <mergeCell ref="AW41:AX42"/>
    <mergeCell ref="AZ41:BB41"/>
    <mergeCell ref="BC41:BD41"/>
    <mergeCell ref="BE41:BI41"/>
    <mergeCell ref="BJ41:BK41"/>
    <mergeCell ref="AZ42:BA42"/>
    <mergeCell ref="BC42:BD42"/>
    <mergeCell ref="CD42:CE42"/>
    <mergeCell ref="CG42:CH42"/>
    <mergeCell ref="CI42:CJ42"/>
    <mergeCell ref="E43:F43"/>
    <mergeCell ref="H43:J43"/>
    <mergeCell ref="K43:S43"/>
    <mergeCell ref="T43:V43"/>
    <mergeCell ref="W43:AE43"/>
    <mergeCell ref="AG43:AI43"/>
    <mergeCell ref="AJ43:AT43"/>
    <mergeCell ref="BL42:BM42"/>
    <mergeCell ref="BO42:BP42"/>
    <mergeCell ref="BQ42:BU42"/>
    <mergeCell ref="BV42:BW42"/>
    <mergeCell ref="BY42:BZ42"/>
    <mergeCell ref="CB42:CC42"/>
    <mergeCell ref="AG42:AH42"/>
    <mergeCell ref="AJ42:AK42"/>
    <mergeCell ref="AL42:AM42"/>
    <mergeCell ref="AN42:AO42"/>
    <mergeCell ref="AP42:AQ42"/>
    <mergeCell ref="AR42:AT42"/>
    <mergeCell ref="BE42:BI42"/>
    <mergeCell ref="BJ42:BK42"/>
    <mergeCell ref="CB43:CJ43"/>
    <mergeCell ref="E44:F45"/>
    <mergeCell ref="H44:I44"/>
    <mergeCell ref="K44:L44"/>
    <mergeCell ref="M44:P44"/>
    <mergeCell ref="Q44:S44"/>
    <mergeCell ref="T44:U44"/>
    <mergeCell ref="W44:X44"/>
    <mergeCell ref="Y44:AB44"/>
    <mergeCell ref="AC44:AE44"/>
    <mergeCell ref="AW43:AX43"/>
    <mergeCell ref="AZ43:BB43"/>
    <mergeCell ref="BC43:BK43"/>
    <mergeCell ref="BL43:BN43"/>
    <mergeCell ref="BO43:BW43"/>
    <mergeCell ref="BY43:CA43"/>
    <mergeCell ref="BV44:BW44"/>
    <mergeCell ref="BY44:BZ44"/>
    <mergeCell ref="CB44:CC44"/>
    <mergeCell ref="CD44:CH44"/>
    <mergeCell ref="CI44:CJ44"/>
    <mergeCell ref="H45:J45"/>
    <mergeCell ref="K45:L45"/>
    <mergeCell ref="M45:P45"/>
    <mergeCell ref="BC44:BD44"/>
    <mergeCell ref="BE44:BI44"/>
    <mergeCell ref="BJ44:BK44"/>
    <mergeCell ref="BL44:BM44"/>
    <mergeCell ref="BO44:BP44"/>
    <mergeCell ref="BQ44:BU44"/>
    <mergeCell ref="AG44:AH44"/>
    <mergeCell ref="AJ44:AK44"/>
    <mergeCell ref="AL44:AQ44"/>
    <mergeCell ref="AR44:AT44"/>
    <mergeCell ref="AW44:AX45"/>
    <mergeCell ref="AZ44:BA44"/>
    <mergeCell ref="AR45:AT45"/>
    <mergeCell ref="AZ45:BB45"/>
    <mergeCell ref="E46:F46"/>
    <mergeCell ref="H46:J46"/>
    <mergeCell ref="K46:L46"/>
    <mergeCell ref="M46:P46"/>
    <mergeCell ref="Q46:S46"/>
    <mergeCell ref="BC45:BD45"/>
    <mergeCell ref="BE45:BI45"/>
    <mergeCell ref="BJ45:BK45"/>
    <mergeCell ref="BL45:BN45"/>
    <mergeCell ref="W45:X45"/>
    <mergeCell ref="Y45:AB45"/>
    <mergeCell ref="AC45:AE45"/>
    <mergeCell ref="AG45:AI45"/>
    <mergeCell ref="AJ45:AK45"/>
    <mergeCell ref="AL45:AQ45"/>
    <mergeCell ref="Y46:AB46"/>
    <mergeCell ref="AC46:AE46"/>
    <mergeCell ref="AG46:AI46"/>
    <mergeCell ref="AJ46:AK46"/>
    <mergeCell ref="Q45:S45"/>
    <mergeCell ref="T45:V45"/>
    <mergeCell ref="BV45:BW45"/>
    <mergeCell ref="BY45:CA45"/>
    <mergeCell ref="CB45:CC45"/>
    <mergeCell ref="CD45:CH45"/>
    <mergeCell ref="CI45:CJ45"/>
    <mergeCell ref="BO45:BP45"/>
    <mergeCell ref="BQ45:BU45"/>
    <mergeCell ref="CB46:CC46"/>
    <mergeCell ref="CD46:CH46"/>
    <mergeCell ref="CI46:CJ46"/>
    <mergeCell ref="BO46:BP46"/>
    <mergeCell ref="BQ46:BU46"/>
    <mergeCell ref="BV46:BW46"/>
    <mergeCell ref="BY46:CA46"/>
    <mergeCell ref="E47:F48"/>
    <mergeCell ref="G47:G58"/>
    <mergeCell ref="H47:J47"/>
    <mergeCell ref="K47:S47"/>
    <mergeCell ref="T47:V47"/>
    <mergeCell ref="W47:AE47"/>
    <mergeCell ref="AF47:AF58"/>
    <mergeCell ref="BJ46:BK46"/>
    <mergeCell ref="BL46:BN46"/>
    <mergeCell ref="AL46:AQ46"/>
    <mergeCell ref="AR46:AT46"/>
    <mergeCell ref="AW46:AX46"/>
    <mergeCell ref="AZ46:BB46"/>
    <mergeCell ref="BC46:BD46"/>
    <mergeCell ref="BE46:BI46"/>
    <mergeCell ref="T46:V46"/>
    <mergeCell ref="W46:X46"/>
    <mergeCell ref="AG47:AI47"/>
    <mergeCell ref="AJ47:AT47"/>
    <mergeCell ref="AW47:AY47"/>
    <mergeCell ref="AZ47:CJ47"/>
    <mergeCell ref="H48:J48"/>
    <mergeCell ref="K48:L48"/>
    <mergeCell ref="M48:P48"/>
    <mergeCell ref="Q48:S48"/>
    <mergeCell ref="T48:V48"/>
    <mergeCell ref="W48:X48"/>
    <mergeCell ref="AW48:CJ48"/>
    <mergeCell ref="E49:F50"/>
    <mergeCell ref="H49:J49"/>
    <mergeCell ref="K49:L49"/>
    <mergeCell ref="M49:P49"/>
    <mergeCell ref="Q49:S49"/>
    <mergeCell ref="T49:V49"/>
    <mergeCell ref="W49:X49"/>
    <mergeCell ref="Y49:AB49"/>
    <mergeCell ref="AC49:AE49"/>
    <mergeCell ref="Y48:AB48"/>
    <mergeCell ref="AC48:AE48"/>
    <mergeCell ref="AG48:AI48"/>
    <mergeCell ref="AJ48:AK48"/>
    <mergeCell ref="AL48:AQ48"/>
    <mergeCell ref="AR48:AT48"/>
    <mergeCell ref="AG49:AI49"/>
    <mergeCell ref="AJ49:AK49"/>
    <mergeCell ref="AL49:AQ49"/>
    <mergeCell ref="AR49:AT49"/>
    <mergeCell ref="AW49:CJ49"/>
    <mergeCell ref="H50:I50"/>
    <mergeCell ref="K50:L50"/>
    <mergeCell ref="M50:P50"/>
    <mergeCell ref="Q50:S50"/>
    <mergeCell ref="T50:U50"/>
    <mergeCell ref="AR50:AT50"/>
    <mergeCell ref="AW50:CJ50"/>
    <mergeCell ref="E51:F52"/>
    <mergeCell ref="H51:J51"/>
    <mergeCell ref="K51:L51"/>
    <mergeCell ref="M51:P51"/>
    <mergeCell ref="Q51:S51"/>
    <mergeCell ref="T51:V51"/>
    <mergeCell ref="W51:X51"/>
    <mergeCell ref="Y51:AB51"/>
    <mergeCell ref="W50:X50"/>
    <mergeCell ref="Y50:AB50"/>
    <mergeCell ref="AC50:AE50"/>
    <mergeCell ref="AG50:AH50"/>
    <mergeCell ref="AJ50:AK50"/>
    <mergeCell ref="AL50:AQ50"/>
    <mergeCell ref="AC51:AE51"/>
    <mergeCell ref="AG51:AI51"/>
    <mergeCell ref="AJ51:AK51"/>
    <mergeCell ref="AL51:AQ51"/>
    <mergeCell ref="AR51:AT51"/>
    <mergeCell ref="AW51:AW55"/>
    <mergeCell ref="AC53:AE53"/>
    <mergeCell ref="AG53:AI53"/>
    <mergeCell ref="AJ53:AK53"/>
    <mergeCell ref="AL53:AQ53"/>
    <mergeCell ref="AG52:AH52"/>
    <mergeCell ref="AJ52:AK52"/>
    <mergeCell ref="AL52:AQ52"/>
    <mergeCell ref="AR52:AT52"/>
    <mergeCell ref="AL54:AM54"/>
    <mergeCell ref="AR53:AT53"/>
    <mergeCell ref="BP51:BQ51"/>
    <mergeCell ref="BR51:BT51"/>
    <mergeCell ref="BU51:BX51"/>
    <mergeCell ref="BY51:CJ51"/>
    <mergeCell ref="H52:I52"/>
    <mergeCell ref="K52:L52"/>
    <mergeCell ref="M52:P52"/>
    <mergeCell ref="Q52:S52"/>
    <mergeCell ref="T52:U52"/>
    <mergeCell ref="W52:X52"/>
    <mergeCell ref="AX51:AY51"/>
    <mergeCell ref="AZ51:BB51"/>
    <mergeCell ref="BC51:BF51"/>
    <mergeCell ref="BG51:BH51"/>
    <mergeCell ref="BI51:BN51"/>
    <mergeCell ref="BO51:BO55"/>
    <mergeCell ref="AX52:AY53"/>
    <mergeCell ref="AZ52:BB53"/>
    <mergeCell ref="BC52:BF53"/>
    <mergeCell ref="BG52:BH53"/>
    <mergeCell ref="CI53:CJ53"/>
    <mergeCell ref="H54:I54"/>
    <mergeCell ref="K54:L54"/>
    <mergeCell ref="M54:P54"/>
    <mergeCell ref="Q54:S54"/>
    <mergeCell ref="T54:U54"/>
    <mergeCell ref="CF52:CG52"/>
    <mergeCell ref="CI52:CJ52"/>
    <mergeCell ref="E53:F54"/>
    <mergeCell ref="H53:J53"/>
    <mergeCell ref="K53:L53"/>
    <mergeCell ref="M53:P53"/>
    <mergeCell ref="Q53:S53"/>
    <mergeCell ref="T53:V53"/>
    <mergeCell ref="W53:X53"/>
    <mergeCell ref="Y53:AB53"/>
    <mergeCell ref="BI52:BN53"/>
    <mergeCell ref="BP52:BQ53"/>
    <mergeCell ref="BR52:BT53"/>
    <mergeCell ref="BU52:BX53"/>
    <mergeCell ref="BZ52:CA52"/>
    <mergeCell ref="CC52:CD52"/>
    <mergeCell ref="Y52:AB52"/>
    <mergeCell ref="AC52:AE52"/>
    <mergeCell ref="Y54:AB54"/>
    <mergeCell ref="AC54:AE54"/>
    <mergeCell ref="AG54:AH54"/>
    <mergeCell ref="AJ54:AK54"/>
    <mergeCell ref="BZ53:CA53"/>
    <mergeCell ref="CC53:CD53"/>
    <mergeCell ref="CF53:CG53"/>
    <mergeCell ref="CC54:CD54"/>
    <mergeCell ref="CF54:CG54"/>
    <mergeCell ref="CI54:CJ54"/>
    <mergeCell ref="E55:F55"/>
    <mergeCell ref="H55:J55"/>
    <mergeCell ref="K55:S55"/>
    <mergeCell ref="T55:V55"/>
    <mergeCell ref="W55:AE55"/>
    <mergeCell ref="AG55:AI55"/>
    <mergeCell ref="AJ55:AT55"/>
    <mergeCell ref="BG54:BH55"/>
    <mergeCell ref="BI54:BN55"/>
    <mergeCell ref="BP54:BQ55"/>
    <mergeCell ref="BR54:BT55"/>
    <mergeCell ref="BU54:BX55"/>
    <mergeCell ref="BZ54:CA54"/>
    <mergeCell ref="BZ55:CA55"/>
    <mergeCell ref="AN54:AO54"/>
    <mergeCell ref="AP54:AQ54"/>
    <mergeCell ref="AR54:AT54"/>
    <mergeCell ref="AX54:AY55"/>
    <mergeCell ref="AZ54:BB55"/>
    <mergeCell ref="BC54:BF55"/>
    <mergeCell ref="W54:X54"/>
    <mergeCell ref="AL56:AQ56"/>
    <mergeCell ref="AR56:AT56"/>
    <mergeCell ref="CC55:CD55"/>
    <mergeCell ref="CF55:CG55"/>
    <mergeCell ref="CI55:CJ55"/>
    <mergeCell ref="E56:F57"/>
    <mergeCell ref="H56:I56"/>
    <mergeCell ref="K56:L56"/>
    <mergeCell ref="M56:P56"/>
    <mergeCell ref="Q56:S56"/>
    <mergeCell ref="T56:U56"/>
    <mergeCell ref="W56:X56"/>
    <mergeCell ref="K57:L57"/>
    <mergeCell ref="M57:P57"/>
    <mergeCell ref="Q57:S57"/>
    <mergeCell ref="T57:V57"/>
    <mergeCell ref="W57:X57"/>
    <mergeCell ref="Y56:AB56"/>
    <mergeCell ref="AC56:AE56"/>
    <mergeCell ref="AG56:AH56"/>
    <mergeCell ref="AJ56:AK56"/>
    <mergeCell ref="BS57:CJ57"/>
    <mergeCell ref="E58:F58"/>
    <mergeCell ref="H58:J58"/>
    <mergeCell ref="K58:L58"/>
    <mergeCell ref="M58:P58"/>
    <mergeCell ref="Q58:S58"/>
    <mergeCell ref="T58:V58"/>
    <mergeCell ref="W58:X58"/>
    <mergeCell ref="Y58:AB58"/>
    <mergeCell ref="AC58:AE58"/>
    <mergeCell ref="AW57:AX62"/>
    <mergeCell ref="AY57:AZ58"/>
    <mergeCell ref="BA57:BC57"/>
    <mergeCell ref="BD57:BE57"/>
    <mergeCell ref="BG57:BH57"/>
    <mergeCell ref="BP57:BQ57"/>
    <mergeCell ref="BD60:BQ60"/>
    <mergeCell ref="Y57:AB57"/>
    <mergeCell ref="AC57:AE57"/>
    <mergeCell ref="AG57:AI57"/>
    <mergeCell ref="AJ57:AK57"/>
    <mergeCell ref="AL57:AQ57"/>
    <mergeCell ref="AR57:AT57"/>
    <mergeCell ref="H57:J57"/>
    <mergeCell ref="AH66:AI66"/>
    <mergeCell ref="AK66:AL66"/>
    <mergeCell ref="AH65:AI65"/>
    <mergeCell ref="AK65:AL65"/>
    <mergeCell ref="AM65:AN65"/>
    <mergeCell ref="BS58:CJ59"/>
    <mergeCell ref="E59:G59"/>
    <mergeCell ref="H59:AT59"/>
    <mergeCell ref="AY59:AZ60"/>
    <mergeCell ref="BA59:BC59"/>
    <mergeCell ref="BD59:BE59"/>
    <mergeCell ref="BG59:BH59"/>
    <mergeCell ref="BP59:BQ59"/>
    <mergeCell ref="E60:AT60"/>
    <mergeCell ref="BA60:BC60"/>
    <mergeCell ref="AG58:AI58"/>
    <mergeCell ref="AJ58:AK58"/>
    <mergeCell ref="AL58:AQ58"/>
    <mergeCell ref="AR58:AT58"/>
    <mergeCell ref="BA58:BC58"/>
    <mergeCell ref="BD58:BQ58"/>
    <mergeCell ref="BS60:CJ61"/>
    <mergeCell ref="E61:AT61"/>
    <mergeCell ref="E63:E67"/>
    <mergeCell ref="F63:G63"/>
    <mergeCell ref="H63:J63"/>
    <mergeCell ref="K63:N63"/>
    <mergeCell ref="O63:P63"/>
    <mergeCell ref="Q63:V63"/>
    <mergeCell ref="F66:G67"/>
    <mergeCell ref="H66:J67"/>
    <mergeCell ref="K66:N67"/>
    <mergeCell ref="O66:P67"/>
    <mergeCell ref="BS63:CJ64"/>
    <mergeCell ref="F64:G65"/>
    <mergeCell ref="H64:J65"/>
    <mergeCell ref="K64:N65"/>
    <mergeCell ref="O64:P65"/>
    <mergeCell ref="Q64:V65"/>
    <mergeCell ref="X64:Y65"/>
    <mergeCell ref="Z64:AB65"/>
    <mergeCell ref="AC64:AF65"/>
    <mergeCell ref="AH64:AI64"/>
    <mergeCell ref="W63:W67"/>
    <mergeCell ref="X63:Y63"/>
    <mergeCell ref="Z63:AB63"/>
    <mergeCell ref="AC63:AF63"/>
    <mergeCell ref="AG63:AT63"/>
    <mergeCell ref="AW63:AX67"/>
    <mergeCell ref="AK64:AL64"/>
    <mergeCell ref="AM64:AN64"/>
    <mergeCell ref="AO64:AQ64"/>
    <mergeCell ref="AS64:AT64"/>
    <mergeCell ref="Q66:V67"/>
    <mergeCell ref="X66:Y67"/>
    <mergeCell ref="Z66:AB67"/>
    <mergeCell ref="AC66:AF67"/>
    <mergeCell ref="AG68:AH68"/>
    <mergeCell ref="AG69:AH70"/>
    <mergeCell ref="AG71:AH72"/>
    <mergeCell ref="AM66:AN66"/>
    <mergeCell ref="AO66:AQ66"/>
    <mergeCell ref="AS66:AT66"/>
    <mergeCell ref="BS66:CJ66"/>
    <mergeCell ref="AH67:AI67"/>
    <mergeCell ref="AK67:AL67"/>
    <mergeCell ref="AM67:AN67"/>
    <mergeCell ref="AO67:AQ67"/>
    <mergeCell ref="AS67:AT67"/>
    <mergeCell ref="BS67:CJ67"/>
    <mergeCell ref="BA62:BC67"/>
    <mergeCell ref="BD62:BQ67"/>
    <mergeCell ref="AO65:AQ65"/>
    <mergeCell ref="AS65:AT65"/>
    <mergeCell ref="AY61:AZ67"/>
    <mergeCell ref="BA61:BC61"/>
    <mergeCell ref="BD61:BE61"/>
    <mergeCell ref="BG61:BH61"/>
    <mergeCell ref="BM61:BQ61"/>
    <mergeCell ref="E62:AT62"/>
    <mergeCell ref="BS65:CJ65"/>
  </mergeCells>
  <phoneticPr fontId="3"/>
  <dataValidations count="3">
    <dataValidation type="list" allowBlank="1" showInputMessage="1" showErrorMessage="1" sqref="AP54:AR54 AL54">
      <formula1>$CC$20:$CC$42</formula1>
    </dataValidation>
    <dataValidation type="list" allowBlank="1" showInputMessage="1" showErrorMessage="1" sqref="W56:X58 K56:L58 K49:L54 W49:X54">
      <formula1>$CB$20:$CB$48</formula1>
    </dataValidation>
    <dataValidation type="list" allowBlank="1" showInputMessage="1" showErrorMessage="1" sqref="AJ49:AK53 AJ56:AK58">
      <formula1>$CB$64:$CB$84</formula1>
    </dataValidation>
  </dataValidations>
  <pageMargins left="0.23622047244094491" right="0.23622047244094491" top="0.15748031496062992" bottom="0.15748031496062992" header="0" footer="0"/>
  <pageSetup paperSize="9" orientation="portrait" horizont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基礎情報入力シート</vt:lpstr>
      <vt:lpstr>【２か月前提出】活動計画書</vt:lpstr>
      <vt:lpstr>【２か月前提出】活動計画書 (2)</vt:lpstr>
      <vt:lpstr>記入方法(活動計画書)</vt:lpstr>
      <vt:lpstr>【２か月前提出】活動計画書!Print_Area</vt:lpstr>
      <vt:lpstr>'【２か月前提出】活動計画書 (2)'!Print_Area</vt:lpstr>
      <vt:lpstr>'記入方法(活動計画書)'!Print_Area</vt:lpstr>
    </vt:vector>
  </TitlesOfParts>
  <Company>niye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netone</dc:creator>
  <cp:lastModifiedBy>netone</cp:lastModifiedBy>
  <dcterms:created xsi:type="dcterms:W3CDTF">2019-03-03T06:28:21Z</dcterms:created>
  <dcterms:modified xsi:type="dcterms:W3CDTF">2019-09-21T02:16:02Z</dcterms:modified>
</cp:coreProperties>
</file>